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ztsova.eg\Desktop\Сайт\"/>
    </mc:Choice>
  </mc:AlternateContent>
  <bookViews>
    <workbookView xWindow="0" yWindow="0" windowWidth="23040" windowHeight="10080" activeTab="4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</sheets>
  <definedNames>
    <definedName name="_xlnm._FilterDatabase" localSheetId="0" hidden="1">'Приложение 1'!$A$10:$F$10</definedName>
    <definedName name="_xlnm.Print_Titles" localSheetId="0">'Приложение 1'!$9:$10</definedName>
    <definedName name="_xlnm.Print_Titles" localSheetId="1">'Приложение 2'!$11:$11</definedName>
    <definedName name="_xlnm.Print_Titles" localSheetId="2">'Приложение 3'!$11:$11</definedName>
    <definedName name="_xlnm.Print_Titles" localSheetId="3">'Приложение 4'!$11:$11</definedName>
    <definedName name="_xlnm.Print_Area" localSheetId="0">'Приложение 1'!$A$1:$E$189</definedName>
    <definedName name="_xlnm.Print_Area" localSheetId="1">'Приложение 2'!$A$1:$G$914</definedName>
    <definedName name="_xlnm.Print_Area" localSheetId="2">'Приложение 3'!$A$1:$H$965</definedName>
    <definedName name="_xlnm.Print_Area" localSheetId="3">'Приложение 4'!$A$1:$G$689</definedName>
    <definedName name="_xlnm.Print_Area" localSheetId="4">'Приложение 5'!$A$1:$E$33</definedName>
  </definedNames>
  <calcPr calcId="152511"/>
</workbook>
</file>

<file path=xl/calcChain.xml><?xml version="1.0" encoding="utf-8"?>
<calcChain xmlns="http://schemas.openxmlformats.org/spreadsheetml/2006/main">
  <c r="C10" i="8" l="1"/>
  <c r="C9" i="8" s="1"/>
  <c r="D10" i="8"/>
  <c r="D9" i="8" s="1"/>
  <c r="E10" i="8"/>
  <c r="E9" i="8" s="1"/>
  <c r="C11" i="8"/>
  <c r="C28" i="8" s="1"/>
  <c r="C27" i="8" s="1"/>
  <c r="C26" i="8" s="1"/>
  <c r="C25" i="8" s="1"/>
  <c r="C12" i="8"/>
  <c r="D12" i="8"/>
  <c r="E12" i="8"/>
  <c r="C17" i="8"/>
  <c r="C16" i="8" s="1"/>
  <c r="C15" i="8" s="1"/>
  <c r="C14" i="8" s="1"/>
  <c r="D17" i="8"/>
  <c r="D16" i="8" s="1"/>
  <c r="E17" i="8"/>
  <c r="E16" i="8" s="1"/>
  <c r="E15" i="8" s="1"/>
  <c r="E14" i="8" s="1"/>
  <c r="C20" i="8"/>
  <c r="C21" i="8"/>
  <c r="D21" i="8"/>
  <c r="D20" i="8" s="1"/>
  <c r="E21" i="8"/>
  <c r="E20" i="8" s="1"/>
  <c r="C32" i="8"/>
  <c r="C31" i="8" s="1"/>
  <c r="C30" i="8" s="1"/>
  <c r="C29" i="8" s="1"/>
  <c r="D32" i="8"/>
  <c r="D31" i="8" s="1"/>
  <c r="D30" i="8" s="1"/>
  <c r="D29" i="8" s="1"/>
  <c r="E32" i="8"/>
  <c r="E31" i="8" s="1"/>
  <c r="E30" i="8" s="1"/>
  <c r="E29" i="8" s="1"/>
  <c r="C24" i="8" l="1"/>
  <c r="C8" i="8" s="1"/>
  <c r="C33" i="8" s="1"/>
  <c r="D15" i="8"/>
  <c r="D14" i="8" s="1"/>
  <c r="E28" i="8"/>
  <c r="E27" i="8" s="1"/>
  <c r="E26" i="8" s="1"/>
  <c r="E25" i="8" s="1"/>
  <c r="E24" i="8" s="1"/>
  <c r="E8" i="8" s="1"/>
  <c r="E33" i="8" s="1"/>
  <c r="D28" i="8"/>
  <c r="D27" i="8" s="1"/>
  <c r="D26" i="8" s="1"/>
  <c r="D25" i="8" s="1"/>
  <c r="D24" i="8" s="1"/>
  <c r="D8" i="8" s="1"/>
  <c r="D33" i="8" s="1"/>
  <c r="D175" i="4"/>
  <c r="E175" i="4"/>
  <c r="C175" i="4"/>
  <c r="D142" i="4"/>
  <c r="E142" i="4"/>
  <c r="C142" i="4"/>
  <c r="C102" i="4"/>
  <c r="D127" i="4"/>
  <c r="E127" i="4"/>
  <c r="C127" i="4"/>
  <c r="C126" i="4" s="1"/>
  <c r="D117" i="4"/>
  <c r="E117" i="4"/>
  <c r="C117" i="4"/>
  <c r="D126" i="4"/>
  <c r="E126" i="4"/>
  <c r="D46" i="4"/>
  <c r="D45" i="4" s="1"/>
  <c r="D44" i="4" s="1"/>
  <c r="E46" i="4"/>
  <c r="E45" i="4" s="1"/>
  <c r="C46" i="4"/>
  <c r="C45" i="4"/>
  <c r="D108" i="4"/>
  <c r="E108" i="4"/>
  <c r="C108" i="4"/>
  <c r="D14" i="4"/>
  <c r="D13" i="4" s="1"/>
  <c r="E14" i="4"/>
  <c r="C14" i="4"/>
  <c r="C13" i="4" s="1"/>
  <c r="D99" i="4"/>
  <c r="E99" i="4"/>
  <c r="C99" i="4"/>
  <c r="D120" i="4"/>
  <c r="D112" i="4" s="1"/>
  <c r="E120" i="4"/>
  <c r="C120" i="4"/>
  <c r="D113" i="4"/>
  <c r="E113" i="4"/>
  <c r="E112" i="4"/>
  <c r="E111" i="4" s="1"/>
  <c r="C113" i="4"/>
  <c r="C112" i="4" s="1"/>
  <c r="D102" i="4"/>
  <c r="E102" i="4"/>
  <c r="D66" i="4"/>
  <c r="E66" i="4"/>
  <c r="E65" i="4" s="1"/>
  <c r="C66" i="4"/>
  <c r="D61" i="4"/>
  <c r="E61" i="4"/>
  <c r="C61" i="4"/>
  <c r="D58" i="4"/>
  <c r="E58" i="4"/>
  <c r="C58" i="4"/>
  <c r="D54" i="4"/>
  <c r="D53" i="4" s="1"/>
  <c r="E54" i="4"/>
  <c r="E53" i="4" s="1"/>
  <c r="C54" i="4"/>
  <c r="C53" i="4" s="1"/>
  <c r="D40" i="4"/>
  <c r="E40" i="4"/>
  <c r="C40" i="4"/>
  <c r="C32" i="4"/>
  <c r="D32" i="4"/>
  <c r="E32" i="4"/>
  <c r="E13" i="4"/>
  <c r="E12" i="4" s="1"/>
  <c r="D186" i="4"/>
  <c r="E186" i="4"/>
  <c r="C186" i="4"/>
  <c r="D184" i="4"/>
  <c r="D183" i="4" s="1"/>
  <c r="E184" i="4"/>
  <c r="E183" i="4" s="1"/>
  <c r="C184" i="4"/>
  <c r="C183" i="4" s="1"/>
  <c r="D97" i="4"/>
  <c r="D65" i="4" s="1"/>
  <c r="E97" i="4"/>
  <c r="C97" i="4"/>
  <c r="C65" i="4" s="1"/>
  <c r="D29" i="4"/>
  <c r="D28" i="4" s="1"/>
  <c r="E29" i="4"/>
  <c r="E28" i="4" s="1"/>
  <c r="C29" i="4"/>
  <c r="C28" i="4" s="1"/>
  <c r="D37" i="4"/>
  <c r="E37" i="4"/>
  <c r="C37" i="4"/>
  <c r="C34" i="4" s="1"/>
  <c r="D35" i="4"/>
  <c r="D34" i="4" s="1"/>
  <c r="E35" i="4"/>
  <c r="E34" i="4" s="1"/>
  <c r="E171" i="4"/>
  <c r="E169" i="4"/>
  <c r="D171" i="4"/>
  <c r="D169" i="4"/>
  <c r="C171" i="4"/>
  <c r="C169" i="4"/>
  <c r="E162" i="4"/>
  <c r="D162" i="4"/>
  <c r="D141" i="4" s="1"/>
  <c r="C162" i="4"/>
  <c r="C141" i="4" s="1"/>
  <c r="E23" i="4"/>
  <c r="E22" i="4"/>
  <c r="D23" i="4"/>
  <c r="D22" i="4"/>
  <c r="C23" i="4"/>
  <c r="C22" i="4"/>
  <c r="E141" i="4"/>
  <c r="D111" i="4" l="1"/>
  <c r="D110" i="4" s="1"/>
  <c r="D12" i="4"/>
  <c r="D11" i="4" s="1"/>
  <c r="D189" i="4" s="1"/>
  <c r="C111" i="4"/>
  <c r="C110" i="4" s="1"/>
  <c r="C44" i="4"/>
  <c r="E110" i="4"/>
  <c r="C12" i="4"/>
  <c r="C11" i="4" s="1"/>
  <c r="C189" i="4" s="1"/>
  <c r="E44" i="4"/>
  <c r="E11" i="4" s="1"/>
  <c r="E189" i="4" s="1"/>
</calcChain>
</file>

<file path=xl/sharedStrings.xml><?xml version="1.0" encoding="utf-8"?>
<sst xmlns="http://schemas.openxmlformats.org/spreadsheetml/2006/main" count="9201" uniqueCount="1261">
  <si>
    <t>000 1 00 00000 00 0000 000</t>
  </si>
  <si>
    <t>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</si>
  <si>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</si>
  <si>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</si>
  <si>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</si>
  <si>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</si>
  <si>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</si>
  <si>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НАЛОГИ НА СОВОКУПНЫЙ ДОХОД</t>
  </si>
  <si>
    <t>000 1 06 00000 00 0000 000</t>
  </si>
  <si>
    <t xml:space="preserve">НАЛОГИ НА ИМУЩЕСТВО 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</si>
  <si>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</si>
  <si>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</si>
  <si>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</si>
  <si>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</si>
  <si>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</si>
  <si>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</si>
  <si>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000 1 16 00000 00 0000 000 </t>
  </si>
  <si>
    <t>ШТРАФЫ, САНКЦИИ, ВОЗМЕЩЕНИЕ УЩЕРБА</t>
  </si>
  <si>
    <t>ВСЕГО ДОХОДОВ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</si>
  <si>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</si>
  <si>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</si>
  <si>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</si>
  <si>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</si>
  <si>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</si>
  <si>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</si>
  <si>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Наименование доходов</t>
  </si>
  <si>
    <t>Земельный налог</t>
  </si>
  <si>
    <t xml:space="preserve">БЕЗВОЗМЕЗДНЫЕ ПОСТУПЛЕНИЯ 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</si>
  <si>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</si>
  <si>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</si>
  <si>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</si>
  <si>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Прочие субсидии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</si>
  <si>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</si>
  <si>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000 1 06 06000 00 0000 110</t>
  </si>
  <si>
    <t>Код бюджетной классификации Российской Федерации</t>
  </si>
  <si>
    <t>СУБСИДИИ БЮДЖЕТАМ БЮДЖЕТНОЙ СИСТЕМЫ РОССИЙСКОЙ ФЕДЕРАЦИИ (МЕЖБЮДЖЕТНЫЕ СУБСИДИИ)</t>
  </si>
  <si>
    <t xml:space="preserve"> 000 1 03 00000 00 0000 000</t>
  </si>
  <si>
    <t xml:space="preserve"> 000 1 03 02000 01 0000 110</t>
  </si>
  <si>
    <t>000 1 13 00000 00 0000 000</t>
  </si>
  <si>
    <t>Субвенция на возмещение расходов по гарантированному перечню услуг по погребению</t>
  </si>
  <si>
    <t>000 2 02 20000 00 0000 150</t>
  </si>
  <si>
    <t>000 2 02 29999 00 0000 150</t>
  </si>
  <si>
    <t xml:space="preserve">СУБВЕНЦИИ БЮДЖЕТАМ БЮДЖЕТНОЙ СИСТЕМЫ РОССИЙСКОЙ ФЕДЕРАЦИИ </t>
  </si>
  <si>
    <t>000 2 02 30000 00 0000 150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</si>
  <si>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</si>
  <si>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</si>
  <si>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000 1 03 02231 01 0000 110</t>
  </si>
  <si>
    <t xml:space="preserve"> 000 1 03 02241 01 0000 110</t>
  </si>
  <si>
    <t xml:space="preserve"> 000 1 03 02251 01 0000 110</t>
  </si>
  <si>
    <t xml:space="preserve"> 000 1 03 02261 01 0000 110</t>
  </si>
  <si>
    <t>ДОХОДЫ ОТ ОКАЗАНИЯ ПЛАТНЫХ УСЛУГ И КОМПЕНСАЦИИ ЗАТРАТ ГОСУДАРСТВА</t>
  </si>
  <si>
    <t>000 1 16 11064 01 0000 140</t>
  </si>
  <si>
    <t>000 1 16 02020 02 0000 140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</si>
  <si>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</si>
  <si>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</si>
  <si>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</si>
  <si>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</si>
  <si>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</si>
  <si>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</si>
  <si>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</si>
  <si>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</si>
  <si>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</si>
  <si>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</si>
  <si>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</si>
  <si>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</si>
  <si>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</si>
  <si>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</si>
  <si>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</si>
  <si>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ИНЫЕ МЕЖБЮДЖЕТНЫЕ ТРАНСФЕРТЫ</t>
  </si>
  <si>
    <t>000 2 02 40000 00 0000 150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</si>
  <si>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</si>
  <si>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</si>
  <si>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2023 год</t>
  </si>
  <si>
    <t>Приложение 1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</si>
  <si>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</si>
  <si>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</si>
  <si>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</si>
  <si>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</si>
  <si>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</si>
  <si>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</si>
  <si>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</si>
  <si>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</si>
  <si>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</si>
  <si>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</si>
  <si>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</si>
  <si>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</si>
  <si>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</si>
  <si>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</si>
  <si>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000 1 11 09044 14 0000 120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</si>
  <si>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</si>
  <si>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000 1 13 01994 14 0000 130</t>
  </si>
  <si>
    <t>Прочие доходы от оказания платных услуг (работ) получателями средств бюджетов муниципальных округов</t>
  </si>
  <si>
    <t>000 1 13 02994 14 0000 130</t>
  </si>
  <si>
    <t>Прочие доходы от компенсации затрат бюджетов муниципальных округов</t>
  </si>
  <si>
    <t>000 1 06 01000 00 0000 110</t>
  </si>
  <si>
    <t>Налог на имущество физических лиц</t>
  </si>
  <si>
    <t>000 1 05 04000 02 0000 110</t>
  </si>
  <si>
    <t>Налог, взимаемый в связи с применением патентной системы налогообложения</t>
  </si>
  <si>
    <t>000 1 14 06012 14 0000 430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</si>
  <si>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</si>
  <si>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</si>
  <si>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</si>
  <si>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</si>
  <si>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</si>
  <si>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рублей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</si>
  <si>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</si>
  <si>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</si>
  <si>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000 2 02 29999 14 0000 150</t>
  </si>
  <si>
    <t>Прочие субсидии бюджетам муниципальных округов, в том числе:</t>
  </si>
  <si>
    <t xml:space="preserve">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</si>
  <si>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000 2 02 25304 14 0000 150</t>
  </si>
  <si>
    <t>000 2 02 20216 14 0000 150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</si>
  <si>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</si>
  <si>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</si>
  <si>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000 2 02 25519 14 0000 150</t>
  </si>
  <si>
    <t xml:space="preserve">
Субсидии бюджетам муниципальных округов на поддержку отрасли культуры
</t>
  </si>
  <si>
    <t>Субсидии на обеспечение комплексной безопасности муниципальных образовательных организаций</t>
  </si>
  <si>
    <t>000 2 02 30024 14 0000 150</t>
  </si>
  <si>
    <t>Субвенции бюджетам муниципальных округов на выполнение передаваемых полномочий субъектов Российской Федерации, в том числе:</t>
  </si>
  <si>
    <t>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</si>
  <si>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</si>
  <si>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000 2 02 39998 14 0000 150</t>
  </si>
  <si>
    <t>Единая субвенция бюджетам муниципальных округов</t>
  </si>
  <si>
    <t>000 2 02 30029 14 0000 150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</si>
  <si>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</si>
  <si>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000 2 02 30027 14 0000 150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</si>
  <si>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</si>
  <si>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000 2 02 35082 14 0000 150</t>
  </si>
  <si>
    <t xml:space="preserve">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</si>
  <si>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Субвенция бюджетам 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</si>
  <si>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</si>
  <si>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</si>
  <si>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000 2 02 35930 14 0000 150</t>
  </si>
  <si>
    <t>Субвенции бюджетам муниципальных округов на государственную регистрацию актов гражданского состояния</t>
  </si>
  <si>
    <t>000 2 02 45303 14 0000 150</t>
  </si>
  <si>
    <t xml:space="preserve">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</si>
  <si>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</si>
  <si>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000 2 02 45424 14 0000 150</t>
  </si>
  <si>
    <t xml:space="preserve">
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</si>
  <si>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000 1 16 01053 01 0035 140</t>
  </si>
  <si>
    <t>000 1 16 01063 01 0101 140</t>
  </si>
  <si>
    <t>000 1 16 01063 01 9000 140</t>
  </si>
  <si>
    <t>000 1 16 01203 01 0008 140</t>
  </si>
  <si>
    <t>000 1 16 01203 01 0021 140</t>
  </si>
  <si>
    <t>000 1 16 01203 01 9000 140</t>
  </si>
  <si>
    <t>000 1 16 01073 01 0006 140</t>
  </si>
  <si>
    <t>000 1 16 01073 01 0017 140</t>
  </si>
  <si>
    <t>000 1 16 01073 01 0027 140</t>
  </si>
  <si>
    <t>000 1 16 01133 01 9000 140</t>
  </si>
  <si>
    <t>000 1 16 01143 01 9000 140</t>
  </si>
  <si>
    <t>000 1 16 01153 01 0005 140</t>
  </si>
  <si>
    <t>000 1 16 01153 01 0006 140</t>
  </si>
  <si>
    <t>000 1 16 01153 01 9000 140</t>
  </si>
  <si>
    <t>000 1 16 01173 01 0008 140</t>
  </si>
  <si>
    <t>000 1 16 01173 01 9000 140</t>
  </si>
  <si>
    <t>000 1 16 01193 01 9000 140</t>
  </si>
  <si>
    <t>000 1 16 01063 01 0009 140</t>
  </si>
  <si>
    <t xml:space="preserve">   000 1 05 01000 00 0000 110</t>
  </si>
  <si>
    <t>к решению Совета депутатов муниципального округа город Кировск с подведомственной территорией Мурманской области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</si>
  <si>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</si>
  <si>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</si>
  <si>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</si>
  <si>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</si>
  <si>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000 1 16 10000 00 0000 140</t>
  </si>
  <si>
    <t>Платежи в целях возмещения причиненного ущерба (убытков)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</si>
  <si>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</si>
  <si>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</si>
  <si>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000 2 02 20077 14 0000 150</t>
  </si>
  <si>
    <t>000 2 02 49999 14 0000 150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</si>
  <si>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</si>
  <si>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</si>
  <si>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округов, в том числе:</t>
  </si>
  <si>
    <t>000 2 07 04050 14 0000 150</t>
  </si>
  <si>
    <t>Прочие безвозмездные поступления в бюджеты муниципальных округов (реализация мероприятий в рамках заключенных соглашений)</t>
  </si>
  <si>
    <t>000 2 07 04050 14 7000 150</t>
  </si>
  <si>
    <t>ДОХОДЫ БЮДЖЕТОВ МУНИЦИПАЛЬНЫХ ОКРУГОВ ОТ ВОЗВРАТА ОРГАНИЗАЦИЯМИ ОСТАТКОВ СУБСИДИЙ ПРОШЛЫХ ЛЕТ</t>
  </si>
  <si>
    <t>000 2 18 04000 14 0000 150</t>
  </si>
  <si>
    <t>Доходы бюджетов муниципальных округов от возврата бюджетными учреждениями остатков субсидий прошлых лет</t>
  </si>
  <si>
    <t>000 2 18 04010 14 0000 150</t>
  </si>
  <si>
    <t>Доходы бюджетов муниципальных округов от возврата автономными учреждениями остатков субсидий прошлых лет</t>
  </si>
  <si>
    <t>000 2 18 04020 14 0000 150</t>
  </si>
  <si>
    <t>000 1 16 01194 01 0000 140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</si>
  <si>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</si>
  <si>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</si>
  <si>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</si>
  <si>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</si>
  <si>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</si>
  <si>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</si>
  <si>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</si>
  <si>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Объем поступлений доходов местного бюджета на 2023 год и плановый период 2024 - 2025 годов</t>
  </si>
  <si>
    <t>2024 год</t>
  </si>
  <si>
    <t xml:space="preserve"> 2025 год</t>
  </si>
  <si>
    <t xml:space="preserve"> 000 1 01 02010 01 0000 110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</si>
  <si>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</si>
  <si>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</si>
  <si>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</si>
  <si>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</si>
  <si>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000 1 01 02080 01 0000 110</t>
  </si>
  <si>
    <t xml:space="preserve">   000 1 05 01011 01 0000 110</t>
  </si>
  <si>
    <t>Налог, взимаемый с налогоплательщиков, выбравших в качестве объекта налогообложения доходы</t>
  </si>
  <si>
    <t xml:space="preserve">   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</si>
  <si>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</si>
  <si>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</si>
  <si>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</si>
  <si>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000 1 06 01020 14 0000 110 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</si>
  <si>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</si>
  <si>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000 1 06 06032 14 0000 110</t>
  </si>
  <si>
    <t>Земельный налог с организаций, обладающих земельным участком, расположенным в границах муниципальных округов</t>
  </si>
  <si>
    <t>000 1 06 06042 14 0000 110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</si>
  <si>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</si>
  <si>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</si>
  <si>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</si>
  <si>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</si>
  <si>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</si>
  <si>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</si>
  <si>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Плата за сбросы загрязняющих веществ в водные объекты</t>
  </si>
  <si>
    <t>000 1 12 01041 01 0000 120</t>
  </si>
  <si>
    <t>Плата за размещение отходов производства</t>
  </si>
  <si>
    <t>000 1 16 01063 01 0008 140</t>
  </si>
  <si>
    <t>000 1 16 01193 01 0005 140</t>
  </si>
  <si>
    <t>000 1 08 07150 01 1000 110</t>
  </si>
  <si>
    <t>000 1 08 07179 01 1000 110</t>
  </si>
  <si>
    <t>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</si>
  <si>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</si>
  <si>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 xml:space="preserve">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 муниципальных образовательных организациях </t>
  </si>
  <si>
    <t>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</si>
  <si>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r>
      <t xml:space="preserve">Прочие межбюджетные трансферты, передаваемые бюджетам муниципальных округов, </t>
    </r>
    <r>
      <rPr>
        <sz val="14"/>
        <rFont val="Times New Roman"/>
        <family val="1"/>
      </rPr>
      <t>в том числе:</t>
    </r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</si>
  <si>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</si>
  <si>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</si>
  <si>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Субсидии бюджетам муниципальных округов на софинансирование капитальных вложений в объекты муниципальной собственности, в том числе:</t>
  </si>
  <si>
    <t>Субсидии бюджетам муниципальных округов на софинансирование капитальных вложений в объекты муниципальной собственности (реконструкция объекта культурного наследия регионального значения "Здание первого хибиногорского кинотеатра "Большевик" в городе Кировске в целях приспособления для современного использования в качестве кино-культурного центра)</t>
  </si>
  <si>
    <t>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</si>
  <si>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'000 1 05 00000 00 0000 000</t>
  </si>
  <si>
    <t>000 2 02 25213 14 0000 150</t>
  </si>
  <si>
    <t>000 2 02 25171 14 0000 150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</si>
  <si>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
систем в образовательных организациях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</si>
  <si>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</si>
  <si>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от ______2023 № ___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</si>
  <si>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</si>
  <si>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</si>
  <si>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</si>
  <si>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000 2 02 45179 14 0000 150</t>
  </si>
  <si>
    <t>Субсидии бюджетам муниципальных образований на организация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</si>
  <si>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</si>
  <si>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Субсидии на реализацию инициативных проектов в муниципальных образованиях Мурманской области</t>
  </si>
  <si>
    <t>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</si>
  <si>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Субсидия муниципальным образованиям на обеспечение условий доступности входных групп многоквартирных домов с учетом потребностей инвалидов</t>
  </si>
  <si>
    <t>Субсидии из областного бюджета бюджетам муниципальных образований Мурманской области на реализацию мероприятий по созданию условий для функционирования в муниципальных образованиях Комнат и Домов Всероссийского военно-патриотического общественного движения "ЮНАРМИЯ"</t>
  </si>
  <si>
    <t>Субсидия на приобретение коммунальной техники для уборки территорий муниципальных образований Мурманской области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</si>
  <si>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</si>
  <si>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Иные межбюджетные трансферты из областного бюджета местным бюджетам в целях возмещения понесенных бюджетами образований Мурманской области расходов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покинувшие жилые помещения и находившиеся в пунктах временного размещения и питания на территории Мурманской области</t>
  </si>
  <si>
    <t>000 1 16 07090 14 0000 140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</si>
  <si>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</si>
  <si>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000 1 01 02130 01 0000 110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</si>
  <si>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</si>
  <si>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</si>
  <si>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</si>
  <si>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</si>
  <si>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</si>
  <si>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</si>
  <si>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</si>
  <si>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ПРОЧИЕ НЕНАЛОГОВЫЕ ДОХОДЫ</t>
  </si>
  <si>
    <t>000 1 17 00000 00 0000 000</t>
  </si>
  <si>
    <t>Инициативные платежи, зачисляемые в бюджеты муниципальных округов</t>
  </si>
  <si>
    <t>000 1 17 15020 14 0000 150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</si>
  <si>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в мае - декабре 2023 года (за счет средств резервного фонда Правительства Мурманской области)</t>
  </si>
  <si>
    <t>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</si>
  <si>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</si>
  <si>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000 1 11 05312 14 0000 120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</si>
  <si>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</si>
  <si>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000 1 11 07014 14 0000 120</t>
  </si>
  <si>
    <t>Субсидии бюджетам муниципальных округов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</si>
  <si>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</si>
  <si>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</si>
  <si>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000 1 16 01073 01 0019 140</t>
  </si>
  <si>
    <t>000 1 16 01053 01 9000 140</t>
  </si>
  <si>
    <t>000 1 16 01083 01 0037 140</t>
  </si>
  <si>
    <t>000 1 16 01113 01 9000 140</t>
  </si>
  <si>
    <t>000 1 16 01143 01 0102 140</t>
  </si>
  <si>
    <t>000 1 16 01193 01 0013 140</t>
  </si>
  <si>
    <t>000 1 16 01193 01 0029 140</t>
  </si>
  <si>
    <t>000 1 16 01203 01 0007 140</t>
  </si>
  <si>
    <t>000 1 16 11050 01 0000 140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</si>
  <si>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</si>
  <si>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Субвенции из областного бюджета местным бюджетам на предоставление отдельным категориям граждан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</si>
  <si>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>Иной межбюджетный трансферт из областного бюджета бюджетам муниципальных образований Мурманской области на реализацию мероприятий по устройству архитектурно-художественной подсветки</t>
  </si>
  <si>
    <t>Иные межбюджетные трансферты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</si>
  <si>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>000 1 16 01143 01 0016 140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</si>
  <si>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</si>
  <si>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</si>
  <si>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</si>
  <si>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</si>
  <si>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</si>
  <si>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</si>
  <si>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</si>
  <si>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</si>
  <si>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</si>
  <si>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</si>
  <si>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</si>
  <si>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</si>
  <si>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</si>
  <si>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</si>
  <si>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</si>
  <si>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</si>
  <si>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</si>
  <si>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</si>
  <si>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</si>
  <si>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</si>
  <si>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</si>
  <si>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</si>
  <si>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</si>
  <si>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</si>
  <si>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</si>
  <si>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</si>
  <si>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</si>
  <si>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</si>
  <si>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</si>
  <si>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</si>
  <si>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</si>
  <si>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</si>
  <si>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</si>
  <si>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</si>
  <si>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</si>
  <si>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800</t>
  </si>
  <si>
    <t>1010127790</t>
  </si>
  <si>
    <t>Иные бюджетные ассигнования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</si>
  <si>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</si>
  <si>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</si>
  <si>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</si>
  <si>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</si>
  <si>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</si>
  <si>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</si>
  <si>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</si>
  <si>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(муниципального) внутреннего долга</t>
  </si>
  <si>
    <t>1300</t>
  </si>
  <si>
    <t>ОБСЛУЖИВАНИЕ ГОСУДАРСТВЕННОГО (МУНИЦИПАЛЬНОГО) ДОЛГА</t>
  </si>
  <si>
    <t>0910260210</t>
  </si>
  <si>
    <t>1202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</si>
  <si>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</si>
  <si>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</si>
  <si>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</si>
  <si>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</si>
  <si>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</si>
  <si>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</si>
  <si>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</si>
  <si>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</si>
  <si>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</si>
  <si>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</si>
  <si>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</si>
  <si>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</si>
  <si>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</si>
  <si>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</si>
  <si>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</si>
  <si>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</si>
  <si>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</si>
  <si>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</si>
  <si>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</si>
  <si>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08203S1170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</si>
  <si>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</si>
  <si>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</si>
  <si>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</si>
  <si>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0820229120</t>
  </si>
  <si>
    <t>Реализация дополнительных общеобразовательных программ спортивной подготовки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</si>
  <si>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</si>
  <si>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</si>
  <si>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</si>
  <si>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</si>
  <si>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</si>
  <si>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</si>
  <si>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</si>
  <si>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</si>
  <si>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</si>
  <si>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</si>
  <si>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</si>
  <si>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</si>
  <si>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</si>
  <si>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</si>
  <si>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</si>
  <si>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0820227210</t>
  </si>
  <si>
    <t>1101</t>
  </si>
  <si>
    <t>Предоставление услуг в сфере физической культуры и спорта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</si>
  <si>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</si>
  <si>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</si>
  <si>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</si>
  <si>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</si>
  <si>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</si>
  <si>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</si>
  <si>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</si>
  <si>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0810126170</t>
  </si>
  <si>
    <t>Модернизация и реконструкция учреждений физической культуры и спорта города Кировска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</si>
  <si>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</si>
  <si>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</si>
  <si>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</si>
  <si>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</si>
  <si>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</si>
  <si>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</si>
  <si>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</si>
  <si>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</si>
  <si>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</si>
  <si>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</si>
  <si>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</si>
  <si>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200</t>
  </si>
  <si>
    <t>16101S3150</t>
  </si>
  <si>
    <t>1006</t>
  </si>
  <si>
    <t>Закупка товаров, работ и услуг для обеспечения государственных (муниципальных) нужд</t>
  </si>
  <si>
    <t>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</si>
  <si>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>1610173150</t>
  </si>
  <si>
    <t>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</si>
  <si>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>1610128300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</si>
  <si>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</si>
  <si>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1610100000</t>
  </si>
  <si>
    <t>Создание условий доступности для инвалидов</t>
  </si>
  <si>
    <t>1610000000</t>
  </si>
  <si>
    <t>Подпрограмма "Формирование условий для беспрепятственного доступа инвалидов и других маломобильных групп населения"</t>
  </si>
  <si>
    <t>1600000000</t>
  </si>
  <si>
    <t>Муниципальная программа "Доступная среда на территории муниципального округа город Кировск Мурманской области"</t>
  </si>
  <si>
    <t>0530160190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</si>
  <si>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</si>
  <si>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</si>
  <si>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</si>
  <si>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</si>
  <si>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</si>
  <si>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</si>
  <si>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</si>
  <si>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</si>
  <si>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</si>
  <si>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</si>
  <si>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0300380200</t>
  </si>
  <si>
    <t>Социальное обеспечение и иные выплаты населению</t>
  </si>
  <si>
    <t>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</si>
  <si>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>0300380130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</si>
  <si>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</si>
  <si>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</si>
  <si>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</si>
  <si>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</si>
  <si>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</si>
  <si>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</si>
  <si>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</si>
  <si>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</si>
  <si>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</si>
  <si>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</si>
  <si>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</si>
  <si>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</si>
  <si>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</si>
  <si>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</si>
  <si>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</si>
  <si>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</si>
  <si>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</si>
  <si>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</si>
  <si>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</si>
  <si>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</si>
  <si>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12102S0870</t>
  </si>
  <si>
    <t>1004</t>
  </si>
  <si>
    <t>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</si>
  <si>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</si>
  <si>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</si>
  <si>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</si>
  <si>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</si>
  <si>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1210270870</t>
  </si>
  <si>
    <t>1210200000</t>
  </si>
  <si>
    <t>Обеспечение жильем молодых семей в виде денежной выплаты (субсидии гражданам на приобретение жилья)</t>
  </si>
  <si>
    <t>400</t>
  </si>
  <si>
    <t>1210175570</t>
  </si>
  <si>
    <t>Капитальные вложения в объекты государственной (муниципальной) собственности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</si>
  <si>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</si>
  <si>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</si>
  <si>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</si>
  <si>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</si>
  <si>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</si>
  <si>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</si>
  <si>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</si>
  <si>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</si>
  <si>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</si>
  <si>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</si>
  <si>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</si>
  <si>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</si>
  <si>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</si>
  <si>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</si>
  <si>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</si>
  <si>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</si>
  <si>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</si>
  <si>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</si>
  <si>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</si>
  <si>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</si>
  <si>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</si>
  <si>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</si>
  <si>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</si>
  <si>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</si>
  <si>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</si>
  <si>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</si>
  <si>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</si>
  <si>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</si>
  <si>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</si>
  <si>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</si>
  <si>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</si>
  <si>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</si>
  <si>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</si>
  <si>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</si>
  <si>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</si>
  <si>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</si>
  <si>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</si>
  <si>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</si>
  <si>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</si>
  <si>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</si>
  <si>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030037564U</t>
  </si>
  <si>
    <t>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</si>
  <si>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>0300375100</t>
  </si>
  <si>
    <t>0300180180</t>
  </si>
  <si>
    <t>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</si>
  <si>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</si>
  <si>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</si>
  <si>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</si>
  <si>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</si>
  <si>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</si>
  <si>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</si>
  <si>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</si>
  <si>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</si>
  <si>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</si>
  <si>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муниципального округа город Кировск с подведомственной территорией Мурманской области</t>
  </si>
  <si>
    <t>0910290100</t>
  </si>
  <si>
    <t>Пенсионное обеспечение</t>
  </si>
  <si>
    <t>1000</t>
  </si>
  <si>
    <t>СОЦИАЛЬНАЯ ПОЛИТИКА</t>
  </si>
  <si>
    <t>0700628600</t>
  </si>
  <si>
    <t>0801</t>
  </si>
  <si>
    <t>Оказание услуг по холодному водоснабжению и водоотведению конного клуба "Ласточка"</t>
  </si>
  <si>
    <t>0700628370</t>
  </si>
  <si>
    <t>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</si>
  <si>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0700624890</t>
  </si>
  <si>
    <t>Модернизация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</si>
  <si>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</si>
  <si>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</si>
  <si>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</si>
  <si>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</si>
  <si>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</si>
  <si>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>Субсидия на софинансирование капитальных вложений в объекты муниципальной собственности</t>
  </si>
  <si>
    <t>0700529100</t>
  </si>
  <si>
    <t>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</si>
  <si>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>0700529080</t>
  </si>
  <si>
    <t>Работы, направленные на доработку ПСД по проекту "Реконструкция объекта "Здание первого хибиногорского кинотеатра "Большевик"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</si>
  <si>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</si>
  <si>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</si>
  <si>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</si>
  <si>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</si>
  <si>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07004L5190</t>
  </si>
  <si>
    <t>Государственная поддержка отрасли культуры</t>
  </si>
  <si>
    <t>0700428240</t>
  </si>
  <si>
    <t>Организация, проведение городских культурно-массовых мероприятий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</si>
  <si>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</si>
  <si>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</si>
  <si>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</si>
  <si>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</si>
  <si>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</si>
  <si>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0700328050</t>
  </si>
  <si>
    <t>Организация, проведение городских культурно-массовых мероприятий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</si>
  <si>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</si>
  <si>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</si>
  <si>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</si>
  <si>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</si>
  <si>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</si>
  <si>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07002S3140</t>
  </si>
  <si>
    <t>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</si>
  <si>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</si>
  <si>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</si>
  <si>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0700273140</t>
  </si>
  <si>
    <t>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</si>
  <si>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0700271100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</si>
  <si>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</si>
  <si>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</si>
  <si>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</si>
  <si>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</si>
  <si>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0700227530</t>
  </si>
  <si>
    <t>Организация выездных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</si>
  <si>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</si>
  <si>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</si>
  <si>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</si>
  <si>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</si>
  <si>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</si>
  <si>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</si>
  <si>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</si>
  <si>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0230160200</t>
  </si>
  <si>
    <t>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</si>
  <si>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>Культура</t>
  </si>
  <si>
    <t>0800</t>
  </si>
  <si>
    <t>КУЛЬТУРА, КИНЕМАТОГРАФИЯ</t>
  </si>
  <si>
    <t>0700929200</t>
  </si>
  <si>
    <t>0709</t>
  </si>
  <si>
    <t>Обеспечение деятельности муниципального автономного учреждения молодёжной политики "Центр молодёжных инициатив города Кировска"</t>
  </si>
  <si>
    <t>0700900000</t>
  </si>
  <si>
    <t>Создание условий для организации мероприятий в сфере молодежной политики</t>
  </si>
  <si>
    <t>0700827610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</si>
  <si>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</si>
  <si>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</si>
  <si>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</si>
  <si>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</si>
  <si>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</si>
  <si>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</si>
  <si>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</si>
  <si>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</si>
  <si>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</si>
  <si>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</si>
  <si>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</si>
  <si>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</si>
  <si>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</si>
  <si>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0610327850</t>
  </si>
  <si>
    <t>Обеспечение участия кировских школьников в мероприятиях регионального и всероссийского уровня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</si>
  <si>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</si>
  <si>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</si>
  <si>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</si>
  <si>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</si>
  <si>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06101S0790</t>
  </si>
  <si>
    <t>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</si>
  <si>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0610170790</t>
  </si>
  <si>
    <t>0610100000</t>
  </si>
  <si>
    <t>Современная образовательная среда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</si>
  <si>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</si>
  <si>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</si>
  <si>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</si>
  <si>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0700929240</t>
  </si>
  <si>
    <t>0707</t>
  </si>
  <si>
    <t>Развитие деятельности общероссийского общественно-государственного движения детей и молодежи "Движение первых"</t>
  </si>
  <si>
    <t>06104S1330</t>
  </si>
  <si>
    <t>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</si>
  <si>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0610471330</t>
  </si>
  <si>
    <t>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</si>
  <si>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0610400000</t>
  </si>
  <si>
    <t>Социальная активность</t>
  </si>
  <si>
    <t>Молодежная политика</t>
  </si>
  <si>
    <t>0700190220</t>
  </si>
  <si>
    <t>0703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</si>
  <si>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</si>
  <si>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</si>
  <si>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</si>
  <si>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</si>
  <si>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</si>
  <si>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</si>
  <si>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</si>
  <si>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</si>
  <si>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0620390220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</si>
  <si>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</si>
  <si>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</si>
  <si>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</si>
  <si>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</si>
  <si>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</si>
  <si>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061E452130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</si>
  <si>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</si>
  <si>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061E400000</t>
  </si>
  <si>
    <t>Региональный проект "Цифровая образовательная среда"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</si>
  <si>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</si>
  <si>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</si>
  <si>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</si>
  <si>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</si>
  <si>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0610329220</t>
  </si>
  <si>
    <t>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</si>
  <si>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</si>
  <si>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</si>
  <si>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</si>
  <si>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</si>
  <si>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</si>
  <si>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</si>
  <si>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0610128490</t>
  </si>
  <si>
    <t>Создание Центра цифрового образования "IT-куб" в городе Кировске</t>
  </si>
  <si>
    <t>0610127820</t>
  </si>
  <si>
    <t>Обновление оборудования, приобретение технических и компьютерных средств обучения</t>
  </si>
  <si>
    <t>0230160220</t>
  </si>
  <si>
    <t>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</si>
  <si>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>Дополнительное образование детей</t>
  </si>
  <si>
    <t>062EВ51790</t>
  </si>
  <si>
    <t>0702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</si>
  <si>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</si>
  <si>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062EВ00000</t>
  </si>
  <si>
    <t>Региональный проект "Патриотическое воспитание граждан Российской Федерации"</t>
  </si>
  <si>
    <t>06205S1380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</si>
  <si>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</si>
  <si>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06205S1250</t>
  </si>
  <si>
    <t>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</si>
  <si>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</si>
  <si>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</si>
  <si>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0620571380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</si>
  <si>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</si>
  <si>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0620571250</t>
  </si>
  <si>
    <t>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</si>
  <si>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</si>
  <si>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</si>
  <si>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0620290220</t>
  </si>
  <si>
    <t>0620277080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</si>
  <si>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</si>
  <si>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</si>
  <si>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</si>
  <si>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</si>
  <si>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</si>
  <si>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</si>
  <si>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0620213070</t>
  </si>
  <si>
    <t>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</si>
  <si>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</si>
  <si>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</si>
  <si>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</si>
  <si>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061E251710</t>
  </si>
  <si>
    <t>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</si>
  <si>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061E200000</t>
  </si>
  <si>
    <t>Региональный проект "Успех каждого ребенка"</t>
  </si>
  <si>
    <t>0610329090</t>
  </si>
  <si>
    <t>Создание и обеспечение функционирования центров образования естественнонаучной и технологической направленностей "Точка роста"</t>
  </si>
  <si>
    <t>0610327860</t>
  </si>
  <si>
    <t>Поддержка одаренных детей, добившихся значительных результатов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</si>
  <si>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</si>
  <si>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</si>
  <si>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</si>
  <si>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</si>
  <si>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0610128830</t>
  </si>
  <si>
    <t>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</si>
  <si>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</si>
  <si>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</si>
  <si>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</si>
  <si>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</si>
  <si>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</si>
  <si>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</si>
  <si>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</si>
  <si>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</si>
  <si>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0620190220</t>
  </si>
  <si>
    <t>0701</t>
  </si>
  <si>
    <t>0620175310</t>
  </si>
  <si>
    <t>0620123090</t>
  </si>
  <si>
    <t>Обеспечение питания в дошкольных муниципальных учреждениях</t>
  </si>
  <si>
    <t>0620123000</t>
  </si>
  <si>
    <t>Оказание муниципальной услуги по предоставлению дошкольного образования и воспитания</t>
  </si>
  <si>
    <t>0620113070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</si>
  <si>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</si>
  <si>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</si>
  <si>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</si>
  <si>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</si>
  <si>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</si>
  <si>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</si>
  <si>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</si>
  <si>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</si>
  <si>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</si>
  <si>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</si>
  <si>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</si>
  <si>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0540113060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</si>
  <si>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</si>
  <si>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</si>
  <si>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</si>
  <si>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</si>
  <si>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0110277480</t>
  </si>
  <si>
    <t>0110200000</t>
  </si>
  <si>
    <t>Формирование городской среды муниципального округа город Кировск с подведомственной территорией Мурманской области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</si>
  <si>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</si>
  <si>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</si>
  <si>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</si>
  <si>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</si>
  <si>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Другие вопросы в области жилищно-коммунального хозяйства</t>
  </si>
  <si>
    <t>15104S0950</t>
  </si>
  <si>
    <t>0503</t>
  </si>
  <si>
    <t>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</si>
  <si>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>1510470950</t>
  </si>
  <si>
    <t>1510400000</t>
  </si>
  <si>
    <t>Реконструкция объектов внешнего благоустройства</t>
  </si>
  <si>
    <t>1510323540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</si>
  <si>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</si>
  <si>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</si>
  <si>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</si>
  <si>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</si>
  <si>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</si>
  <si>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</si>
  <si>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</si>
  <si>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1510129180</t>
  </si>
  <si>
    <t>Выполнение работ по благоустройству Памятного знака "Кировчанам, погибшим в Великой Отечественной войне" за счет благотворительных пожертвований АО "Апатит"</t>
  </si>
  <si>
    <t>1510127500</t>
  </si>
  <si>
    <t>Призовой фонд при проведении конкурса "Цветочный город"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</si>
  <si>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</si>
  <si>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</si>
  <si>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</si>
  <si>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</si>
  <si>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</si>
  <si>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</si>
  <si>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</si>
  <si>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</si>
  <si>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</si>
  <si>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</si>
  <si>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1300229010</t>
  </si>
  <si>
    <t>Обследование состояния объектов озеленения, разработка дизайн-проектов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</si>
  <si>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</si>
  <si>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</si>
  <si>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</si>
  <si>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</si>
  <si>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</si>
  <si>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</si>
  <si>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</si>
  <si>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</si>
  <si>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</si>
  <si>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</si>
  <si>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</si>
  <si>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</si>
  <si>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</si>
  <si>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</si>
  <si>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</si>
  <si>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</si>
  <si>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</si>
  <si>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</si>
  <si>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</si>
  <si>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</si>
  <si>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</si>
  <si>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</si>
  <si>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</si>
  <si>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</si>
  <si>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</si>
  <si>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</si>
  <si>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</si>
  <si>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</si>
  <si>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</si>
  <si>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</si>
  <si>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0510360170</t>
  </si>
  <si>
    <t>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</si>
  <si>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0510328910</t>
  </si>
  <si>
    <t>Техническое обслуживание светофорных объектов</t>
  </si>
  <si>
    <t>0510328440</t>
  </si>
  <si>
    <t>Техническое обслуживание информационных табло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</si>
  <si>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</si>
  <si>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</si>
  <si>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</si>
  <si>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</si>
  <si>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</si>
  <si>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</si>
  <si>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</si>
  <si>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</si>
  <si>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</si>
  <si>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</si>
  <si>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0430629230</t>
  </si>
  <si>
    <t>Разработка проекта рекультивации земельного участка</t>
  </si>
  <si>
    <t>0430600000</t>
  </si>
  <si>
    <t>Проведение мероприятий по ликвидации объекта накопленного вреда окружающей среде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</si>
  <si>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</si>
  <si>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</si>
  <si>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</si>
  <si>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</si>
  <si>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0430328380</t>
  </si>
  <si>
    <t>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</si>
  <si>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0430327700</t>
  </si>
  <si>
    <t>Вывоз твердых коммунальных отходов с территории кладбищ</t>
  </si>
  <si>
    <t>0430327680</t>
  </si>
  <si>
    <t>Содержание мест захоронения умерших (погибших), не имеющих супруга(и) и близких родственников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</si>
  <si>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</si>
  <si>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</si>
  <si>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</si>
  <si>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</si>
  <si>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0430229030</t>
  </si>
  <si>
    <t>Разработка технического плана, постановка на кадастровый учет объектов захоронений</t>
  </si>
  <si>
    <t>0430229020</t>
  </si>
  <si>
    <t>Разработка проектно-сметной документации на строительство кладбища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</si>
  <si>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</si>
  <si>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</si>
  <si>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</si>
  <si>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</si>
  <si>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</si>
  <si>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</si>
  <si>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</si>
  <si>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</si>
  <si>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</si>
  <si>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</si>
  <si>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</si>
  <si>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</si>
  <si>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011F271210</t>
  </si>
  <si>
    <t>011F254240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</si>
  <si>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</si>
  <si>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</si>
  <si>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</si>
  <si>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0110260310</t>
  </si>
  <si>
    <t>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</si>
  <si>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Благоустройство</t>
  </si>
  <si>
    <t>05102S3160</t>
  </si>
  <si>
    <t>0502</t>
  </si>
  <si>
    <t>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</si>
  <si>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</si>
  <si>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>Коммунальное хозяйство</t>
  </si>
  <si>
    <t>1300175630</t>
  </si>
  <si>
    <t>0501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</si>
  <si>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</si>
  <si>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1300100000</t>
  </si>
  <si>
    <t>Обеспечение подготовки градостроительной документации и нормативно-правовых актов</t>
  </si>
  <si>
    <t>1220129150</t>
  </si>
  <si>
    <t>Определение стоимости ущерба, причиненного муниципальному имуществу</t>
  </si>
  <si>
    <t>1220129140</t>
  </si>
  <si>
    <t>Определение стоимости 1 квадратного метра жилого помещения в многоквартирных домах города Кировска</t>
  </si>
  <si>
    <t>1220128340</t>
  </si>
  <si>
    <t>Текущий ремонт и оборудование пустующих муниципальных жилых помещений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</si>
  <si>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</si>
  <si>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</si>
  <si>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</si>
  <si>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</si>
  <si>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</si>
  <si>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</si>
  <si>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</si>
  <si>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</si>
  <si>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</si>
  <si>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</si>
  <si>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</si>
  <si>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</si>
  <si>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</si>
  <si>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1300129070</t>
  </si>
  <si>
    <t>0412</t>
  </si>
  <si>
    <t>Подготовка документов для выдачи технических требований и условий по переустройству объектов электроэнергетики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</si>
  <si>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</si>
  <si>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</si>
  <si>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</si>
  <si>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</si>
  <si>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</si>
  <si>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</si>
  <si>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</si>
  <si>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</si>
  <si>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0230160300</t>
  </si>
  <si>
    <t>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</si>
  <si>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</si>
  <si>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</si>
  <si>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</si>
  <si>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</si>
  <si>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</si>
  <si>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</si>
  <si>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0210128500</t>
  </si>
  <si>
    <t>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</si>
  <si>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</si>
  <si>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</si>
  <si>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</si>
  <si>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</si>
  <si>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</si>
  <si>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</si>
  <si>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</si>
  <si>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</si>
  <si>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</si>
  <si>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</si>
  <si>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0510228460</t>
  </si>
  <si>
    <t>0409</t>
  </si>
  <si>
    <t>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</si>
  <si>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</si>
  <si>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</si>
  <si>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</si>
  <si>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</si>
  <si>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05101S9210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</si>
  <si>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</si>
  <si>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</si>
  <si>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</si>
  <si>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0510149210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</si>
  <si>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</si>
  <si>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0510149100</t>
  </si>
  <si>
    <t>0510129190</t>
  </si>
  <si>
    <t>Капитальный ремонт улично-дорожной сети за счет добровольных пожертвований от АО "Апатит"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</si>
  <si>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</si>
  <si>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</si>
  <si>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</si>
  <si>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</si>
  <si>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0110249250</t>
  </si>
  <si>
    <t>Дорожное хозяйство (дорожные фонды)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</si>
  <si>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</si>
  <si>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</si>
  <si>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</si>
  <si>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</si>
  <si>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0430529060</t>
  </si>
  <si>
    <t>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</si>
  <si>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</si>
  <si>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</si>
  <si>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</si>
  <si>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90000S740U</t>
  </si>
  <si>
    <t>0401</t>
  </si>
  <si>
    <t>Софинансирование за счет местного бюджета расходов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</si>
  <si>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90000S736U</t>
  </si>
  <si>
    <t>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</si>
  <si>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>900007740U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</si>
  <si>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</si>
  <si>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900007736U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</si>
  <si>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</si>
  <si>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</si>
  <si>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</si>
  <si>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</si>
  <si>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</si>
  <si>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</si>
  <si>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</si>
  <si>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</si>
  <si>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Другие вопросы в области национальной безопасности и правоохранительной деятельности</t>
  </si>
  <si>
    <t>0440229170</t>
  </si>
  <si>
    <t>0310</t>
  </si>
  <si>
    <t>Приобретение туристического снаряжения за счет благотворительных пожертвований от ООО "НИТРО СИБИРЬ ЗАПОЛЯРЬЕ"</t>
  </si>
  <si>
    <t>0440227580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</si>
  <si>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</si>
  <si>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</si>
  <si>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</si>
  <si>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</si>
  <si>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</si>
  <si>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</si>
  <si>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</si>
  <si>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</si>
  <si>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</si>
  <si>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</si>
  <si>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</si>
  <si>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</si>
  <si>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</si>
  <si>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</si>
  <si>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</si>
  <si>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</si>
  <si>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</si>
  <si>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</si>
  <si>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</si>
  <si>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</si>
  <si>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</si>
  <si>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</si>
  <si>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</si>
  <si>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</si>
  <si>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</si>
  <si>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</si>
  <si>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</si>
  <si>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9400027910</t>
  </si>
  <si>
    <t>0113</t>
  </si>
  <si>
    <t>Прочие расходы и услуги муниципального образования город Кировск с подведомственной территорией Мурманской области</t>
  </si>
  <si>
    <t>9400000000</t>
  </si>
  <si>
    <t>Непрограммная деятельность Контрольно-счетного органа муниципального округа город Кировск с подведомственной территорией Мурманской области</t>
  </si>
  <si>
    <t>9300090220</t>
  </si>
  <si>
    <t>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</si>
  <si>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</si>
  <si>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>Средства, зарезервированные на софинансирование расходов в рамках реализации областных региональных программ</t>
  </si>
  <si>
    <t>9300013060</t>
  </si>
  <si>
    <t>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</si>
  <si>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9300000000</t>
  </si>
  <si>
    <t>Непрограммная деятельность управления финансов администрации муниципального округа город Кировск с подведомственной территорией Мурманской области</t>
  </si>
  <si>
    <t>1400128450</t>
  </si>
  <si>
    <t>Актуализация схемы теплоснабжения муниципального округа город Кировск с подведомственной территорией</t>
  </si>
  <si>
    <t>1400100000</t>
  </si>
  <si>
    <t>Снижение объема потребления энергетических ресурсов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</si>
  <si>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</si>
  <si>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</si>
  <si>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1300128900</t>
  </si>
  <si>
    <t>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</si>
  <si>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>1100260230</t>
  </si>
  <si>
    <t>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</si>
  <si>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>1100229160</t>
  </si>
  <si>
    <t>Приобретение и установка туристических знаков в целях указания на городские достопримечательности</t>
  </si>
  <si>
    <t>1100229130</t>
  </si>
  <si>
    <t>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</si>
  <si>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</si>
  <si>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</si>
  <si>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</si>
  <si>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</si>
  <si>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</si>
  <si>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</si>
  <si>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</si>
  <si>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</si>
  <si>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</si>
  <si>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</si>
  <si>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</si>
  <si>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</si>
  <si>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</si>
  <si>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</si>
  <si>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</si>
  <si>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</si>
  <si>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</si>
  <si>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</si>
  <si>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</si>
  <si>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</si>
  <si>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</si>
  <si>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</si>
  <si>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</si>
  <si>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</si>
  <si>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</si>
  <si>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</si>
  <si>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</si>
  <si>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</si>
  <si>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</si>
  <si>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</si>
  <si>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</si>
  <si>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</si>
  <si>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</si>
  <si>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0950128930</t>
  </si>
  <si>
    <t>Оказание содействия военным комиссариатам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</si>
  <si>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</si>
  <si>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</si>
  <si>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</si>
  <si>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</si>
  <si>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</si>
  <si>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</si>
  <si>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</si>
  <si>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</si>
  <si>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</si>
  <si>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</si>
  <si>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</si>
  <si>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</si>
  <si>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</si>
  <si>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</si>
  <si>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</si>
  <si>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</si>
  <si>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</si>
  <si>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</si>
  <si>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</si>
  <si>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</si>
  <si>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</si>
  <si>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</si>
  <si>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</si>
  <si>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0910280190</t>
  </si>
  <si>
    <t>Ежемесячная денежная выплата гражданам, удостоенным звания "Почётный гражданин города Кировска"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</si>
  <si>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</si>
  <si>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</si>
  <si>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</si>
  <si>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</si>
  <si>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</si>
  <si>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</si>
  <si>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</si>
  <si>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</si>
  <si>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</si>
  <si>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</si>
  <si>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</si>
  <si>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0701028940</t>
  </si>
  <si>
    <t>Расходы на увековечивание памяти выдающихся событий и личностей в муниципальном округе город Кировск Мурманской области</t>
  </si>
  <si>
    <t>0701000000</t>
  </si>
  <si>
    <t>Реализация гражданско-патриотических инициатив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</si>
  <si>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</si>
  <si>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</si>
  <si>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</si>
  <si>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</si>
  <si>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</si>
  <si>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</si>
  <si>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</si>
  <si>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</si>
  <si>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</si>
  <si>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</si>
  <si>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муниципального округа город Кировск с подведомственной территорией Мурманской области</t>
  </si>
  <si>
    <t>9200000000</t>
  </si>
  <si>
    <t>Непрограммная деятельность администрации муниципального округа город Кировск с подведомственной территорией Мурманской области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</si>
  <si>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</si>
  <si>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</si>
  <si>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</si>
  <si>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</si>
  <si>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</si>
  <si>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</si>
  <si>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</si>
  <si>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</si>
  <si>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</si>
  <si>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</si>
  <si>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</si>
  <si>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</si>
  <si>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</si>
  <si>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</si>
  <si>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</si>
  <si>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</si>
  <si>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0910108300</t>
  </si>
  <si>
    <t>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</si>
  <si>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</si>
  <si>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</si>
  <si>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</si>
  <si>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</si>
  <si>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</si>
  <si>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</si>
  <si>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</si>
  <si>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</si>
  <si>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</si>
  <si>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</si>
  <si>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</si>
  <si>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</si>
  <si>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</si>
  <si>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</si>
  <si>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</si>
  <si>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</si>
  <si>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>Расходы на выплаты по оплате труда главы муниципального округа город Кировск с подведомственной территорией Мурманской области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</si>
  <si>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</si>
  <si>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</si>
  <si>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</si>
  <si>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</si>
  <si>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</si>
  <si>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</si>
  <si>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</si>
  <si>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</si>
  <si>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</si>
  <si>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</si>
  <si>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2025</t>
  </si>
  <si>
    <t>Сумма на 2024</t>
  </si>
  <si>
    <t>Сумма на 2023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</si>
  <si>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</si>
  <si>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</si>
  <si>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</si>
  <si>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</si>
  <si>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</si>
  <si>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2023 год и плановый период 2024-2025 годов</t>
  </si>
  <si>
    <t>от ______2023 № __</t>
  </si>
  <si>
    <t>с подведомственной территорией Мурманской области</t>
  </si>
  <si>
    <t xml:space="preserve">к решению Совета депутатов муниципального округа город Кировск </t>
  </si>
  <si>
    <t>Приложение 2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</si>
  <si>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</si>
  <si>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</si>
  <si>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</si>
  <si>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</si>
  <si>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</si>
  <si>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</si>
  <si>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003</t>
  </si>
  <si>
    <t>УПРАВЛЕНИЕ ФИНАНСОВ АДМИНИСТРАЦИИ МУНИЦИПАЛЬНОГО ОКРУГА ГОРОД КИРОВСК С ПОДВЕДОМСТВЕННОЙ ТЕРРИТОРИЕЙ МУРМАНСКОЙ ОБЛАСТИ</t>
  </si>
  <si>
    <t>002</t>
  </si>
  <si>
    <t>Администрация муниципального округа город Кировск с подведомственной территорией Мурманской области</t>
  </si>
  <si>
    <t>001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</si>
  <si>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</si>
  <si>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</si>
  <si>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</si>
  <si>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2023 год и плановый период 2024-2025 годов </t>
  </si>
  <si>
    <t>от _______2023 № ___</t>
  </si>
  <si>
    <t>к решению Совета депутатов муниципального округа город Кировск</t>
  </si>
  <si>
    <t>Приложение 3</t>
  </si>
  <si>
    <t>Сумма на 2025 год</t>
  </si>
  <si>
    <t>Сумма на 2024 год</t>
  </si>
  <si>
    <t>Сумма на 2023 год</t>
  </si>
  <si>
    <t>Перечень муниципальных программ, учтённых при формировании местного бюджета на 2023 год и плановый период 2024-2025 годов</t>
  </si>
  <si>
    <t>от ________2023 № ___</t>
  </si>
  <si>
    <t>Приложение 4</t>
  </si>
  <si>
    <t>Всего источников финансирования дефицита</t>
  </si>
  <si>
    <t>Уменьшение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</si>
  <si>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</si>
  <si>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</si>
  <si>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</si>
  <si>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</si>
  <si>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</si>
  <si>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</si>
  <si>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</si>
  <si>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муниципальных округов</t>
  </si>
  <si>
    <t>000 01 05 02 01 14 0000 510</t>
  </si>
  <si>
    <t>Увеличение прочих остатков денежных средств бюджетов</t>
  </si>
  <si>
    <t>000 01 05 02 01 00 0000 510</t>
  </si>
  <si>
    <t>Увеличение прочих остатков средств бюджетов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</si>
  <si>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</si>
  <si>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</si>
  <si>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</si>
  <si>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</si>
  <si>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</si>
  <si>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(погашение бюджетами муниципальных округов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</si>
  <si>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</si>
  <si>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муниципальных округов)</t>
  </si>
  <si>
    <t>000 01 03 01 00 14 1101 810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</si>
  <si>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</si>
  <si>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</si>
  <si>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</si>
  <si>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</si>
  <si>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</si>
  <si>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</si>
  <si>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(бюджетные кредиты на пополнение остатков средств на счетах бюджетов муниципальных округов)</t>
  </si>
  <si>
    <t>000 01 03 01 00 14 1101 710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</si>
  <si>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</si>
  <si>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</si>
  <si>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</si>
  <si>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</si>
  <si>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</si>
  <si>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</si>
  <si>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</si>
  <si>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</si>
  <si>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</si>
  <si>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</si>
  <si>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</si>
  <si>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</si>
  <si>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</si>
  <si>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</si>
  <si>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Привлечение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</si>
  <si>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</si>
  <si>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</si>
  <si>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</si>
  <si>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</si>
  <si>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</si>
  <si>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</si>
  <si>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</si>
  <si>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
на 2023 год и плановый период 2024-2025 годов</t>
  </si>
  <si>
    <t xml:space="preserve">от _______2023  № ___ 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</si>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</sst>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</font>
    <font>
      <b/>
      <sz val="11"/>
      <name val="Arial Cyr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6" fillId="0" borderId="0"/>
    <xf numFmtId="0" fontId="17" fillId="0" borderId="0">
      <alignment horizontal="left" vertical="top" wrapText="1"/>
    </xf>
    <xf numFmtId="0" fontId="17" fillId="0" borderId="3"/>
    <xf numFmtId="4" fontId="18" fillId="2" borderId="4">
      <alignment horizontal="right" shrinkToFit="1"/>
    </xf>
    <xf numFmtId="4" fontId="18" fillId="2" borderId="5">
      <alignment horizontal="right" shrinkToFit="1"/>
    </xf>
    <xf numFmtId="0" fontId="18" fillId="2" borderId="5"/>
    <xf numFmtId="0" fontId="18" fillId="2" borderId="6"/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20" fillId="3" borderId="7">
      <alignment horizontal="right" vertical="top" shrinkToFit="1"/>
    </xf>
    <xf numFmtId="4" fontId="20" fillId="3" borderId="8">
      <alignment horizontal="right" vertical="top" shrinkToFit="1"/>
    </xf>
    <xf numFmtId="0" fontId="20" fillId="3" borderId="8">
      <alignment horizontal="left" vertical="top" wrapText="1"/>
    </xf>
    <xf numFmtId="0" fontId="20" fillId="3" borderId="9">
      <alignment horizontal="left" vertical="top" wrapText="1"/>
    </xf>
    <xf numFmtId="4" fontId="20" fillId="4" borderId="10">
      <alignment horizontal="right" vertical="top" shrinkToFit="1"/>
    </xf>
    <xf numFmtId="4" fontId="20" fillId="4" borderId="11">
      <alignment horizontal="right" vertical="top" shrinkToFit="1"/>
    </xf>
    <xf numFmtId="0" fontId="20" fillId="4" borderId="11">
      <alignment horizontal="left" vertical="top" wrapText="1"/>
    </xf>
    <xf numFmtId="0" fontId="20" fillId="4" borderId="12">
      <alignment horizontal="left" vertical="top" wrapText="1"/>
    </xf>
    <xf numFmtId="4" fontId="18" fillId="5" borderId="13">
      <alignment horizontal="right" vertical="top" shrinkToFit="1"/>
    </xf>
    <xf numFmtId="4" fontId="18" fillId="5" borderId="14">
      <alignment horizontal="right" vertical="top" shrinkToFit="1"/>
    </xf>
    <xf numFmtId="0" fontId="18" fillId="5" borderId="14">
      <alignment horizontal="left" vertical="top" wrapText="1"/>
    </xf>
    <xf numFmtId="0" fontId="18" fillId="5" borderId="15">
      <alignment horizontal="left" vertical="top" wrapText="1"/>
    </xf>
    <xf numFmtId="49" fontId="20" fillId="0" borderId="16">
      <alignment horizontal="center" vertical="center" wrapText="1"/>
    </xf>
    <xf numFmtId="49" fontId="20" fillId="0" borderId="17">
      <alignment horizontal="center" vertical="center" wrapText="1"/>
    </xf>
    <xf numFmtId="49" fontId="20" fillId="0" borderId="18">
      <alignment horizontal="center" vertical="center" wrapText="1"/>
    </xf>
    <xf numFmtId="49" fontId="20" fillId="0" borderId="19">
      <alignment horizontal="center" vertical="center" wrapText="1"/>
    </xf>
    <xf numFmtId="49" fontId="20" fillId="0" borderId="20">
      <alignment horizontal="center" vertical="center" wrapText="1"/>
    </xf>
    <xf numFmtId="49" fontId="20" fillId="0" borderId="21">
      <alignment horizontal="center" vertical="center" wrapText="1"/>
    </xf>
    <xf numFmtId="0" fontId="17" fillId="0" borderId="0">
      <alignment horizontal="right" vertical="top" wrapText="1"/>
    </xf>
    <xf numFmtId="0" fontId="21" fillId="0" borderId="0">
      <alignment horizontal="center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</cellStyleXfs>
  <cellXfs count="173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/>
    </xf>
    <xf numFmtId="1" fontId="7" fillId="0" borderId="2" xfId="1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/>
    <xf numFmtId="4" fontId="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9" fillId="0" borderId="1" xfId="0" quotePrefix="1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justify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/>
    <xf numFmtId="164" fontId="13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4" fontId="8" fillId="0" borderId="1" xfId="0" quotePrefix="1" applyNumberFormat="1" applyFont="1" applyFill="1" applyBorder="1" applyAlignment="1">
      <alignment horizontal="right" vertical="center" wrapText="1"/>
    </xf>
    <xf numFmtId="0" fontId="12" fillId="0" borderId="1" xfId="0" quotePrefix="1" applyFont="1" applyFill="1" applyBorder="1" applyAlignment="1">
      <alignment horizontal="justify" vertical="center" wrapText="1"/>
    </xf>
    <xf numFmtId="0" fontId="12" fillId="0" borderId="1" xfId="0" applyNumberFormat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vertical="justify"/>
    </xf>
    <xf numFmtId="0" fontId="16" fillId="0" borderId="0" xfId="4" applyProtection="1">
      <protection locked="0"/>
    </xf>
    <xf numFmtId="0" fontId="17" fillId="0" borderId="0" xfId="5">
      <alignment horizontal="left" vertical="top" wrapText="1"/>
    </xf>
    <xf numFmtId="0" fontId="17" fillId="0" borderId="0" xfId="5" applyNumberFormat="1" applyProtection="1">
      <alignment horizontal="left" vertical="top" wrapText="1"/>
    </xf>
    <xf numFmtId="0" fontId="17" fillId="0" borderId="3" xfId="6" applyNumberFormat="1" applyProtection="1"/>
    <xf numFmtId="4" fontId="18" fillId="2" borderId="4" xfId="7" applyNumberFormat="1" applyProtection="1">
      <alignment horizontal="right" shrinkToFit="1"/>
    </xf>
    <xf numFmtId="4" fontId="18" fillId="2" borderId="5" xfId="8" applyNumberFormat="1" applyProtection="1">
      <alignment horizontal="right" shrinkToFit="1"/>
    </xf>
    <xf numFmtId="0" fontId="18" fillId="2" borderId="5" xfId="9" applyNumberFormat="1" applyProtection="1"/>
    <xf numFmtId="0" fontId="18" fillId="2" borderId="6" xfId="10" applyNumberFormat="1" applyProtection="1"/>
    <xf numFmtId="4" fontId="17" fillId="0" borderId="7" xfId="11" applyNumberFormat="1" applyProtection="1">
      <alignment horizontal="right" vertical="top" shrinkToFit="1"/>
    </xf>
    <xf numFmtId="4" fontId="17" fillId="0" borderId="8" xfId="12" applyNumberFormat="1" applyProtection="1">
      <alignment horizontal="right" vertical="top" shrinkToFit="1"/>
    </xf>
    <xf numFmtId="0" fontId="17" fillId="0" borderId="8" xfId="13" quotePrefix="1" applyNumberFormat="1" applyProtection="1">
      <alignment horizontal="left" vertical="top" wrapText="1"/>
    </xf>
    <xf numFmtId="0" fontId="19" fillId="0" borderId="9" xfId="14" quotePrefix="1" applyNumberFormat="1" applyProtection="1">
      <alignment horizontal="left" vertical="top" wrapText="1"/>
    </xf>
    <xf numFmtId="4" fontId="17" fillId="0" borderId="7" xfId="15" applyNumberFormat="1" applyProtection="1">
      <alignment horizontal="right" vertical="top" shrinkToFit="1"/>
    </xf>
    <xf numFmtId="4" fontId="17" fillId="0" borderId="8" xfId="16" applyNumberFormat="1" applyProtection="1">
      <alignment horizontal="right" vertical="top" shrinkToFit="1"/>
    </xf>
    <xf numFmtId="0" fontId="17" fillId="0" borderId="8" xfId="17" applyNumberFormat="1" applyProtection="1">
      <alignment horizontal="left" vertical="top" wrapText="1"/>
    </xf>
    <xf numFmtId="0" fontId="17" fillId="0" borderId="8" xfId="17" quotePrefix="1" applyNumberFormat="1" applyProtection="1">
      <alignment horizontal="left" vertical="top" wrapText="1"/>
    </xf>
    <xf numFmtId="0" fontId="19" fillId="0" borderId="9" xfId="18" quotePrefix="1" applyNumberFormat="1" applyProtection="1">
      <alignment horizontal="left" vertical="top" wrapText="1"/>
    </xf>
    <xf numFmtId="4" fontId="17" fillId="0" borderId="7" xfId="19" applyNumberFormat="1" applyProtection="1">
      <alignment horizontal="right" vertical="top" shrinkToFit="1"/>
    </xf>
    <xf numFmtId="4" fontId="17" fillId="0" borderId="8" xfId="20" applyNumberFormat="1" applyProtection="1">
      <alignment horizontal="right" vertical="top" shrinkToFit="1"/>
    </xf>
    <xf numFmtId="0" fontId="17" fillId="0" borderId="8" xfId="21" applyNumberFormat="1" applyProtection="1">
      <alignment horizontal="left" vertical="top" wrapText="1"/>
    </xf>
    <xf numFmtId="0" fontId="17" fillId="0" borderId="8" xfId="21" quotePrefix="1" applyNumberFormat="1" applyProtection="1">
      <alignment horizontal="left" vertical="top" wrapText="1"/>
    </xf>
    <xf numFmtId="0" fontId="19" fillId="0" borderId="9" xfId="22" quotePrefix="1" applyNumberFormat="1" applyProtection="1">
      <alignment horizontal="left" vertical="top" wrapText="1"/>
    </xf>
    <xf numFmtId="4" fontId="17" fillId="0" borderId="7" xfId="23" applyNumberFormat="1" applyProtection="1">
      <alignment horizontal="right" vertical="top" shrinkToFit="1"/>
    </xf>
    <xf numFmtId="4" fontId="17" fillId="0" borderId="8" xfId="24" applyNumberFormat="1" applyProtection="1">
      <alignment horizontal="right" vertical="top" shrinkToFit="1"/>
    </xf>
    <xf numFmtId="0" fontId="17" fillId="0" borderId="8" xfId="25" applyNumberFormat="1" applyProtection="1">
      <alignment horizontal="left" vertical="top" wrapText="1"/>
    </xf>
    <xf numFmtId="0" fontId="17" fillId="0" borderId="8" xfId="25" quotePrefix="1" applyNumberFormat="1" applyProtection="1">
      <alignment horizontal="left" vertical="top" wrapText="1"/>
    </xf>
    <xf numFmtId="0" fontId="19" fillId="0" borderId="9" xfId="26" quotePrefix="1" applyNumberFormat="1" applyProtection="1">
      <alignment horizontal="left" vertical="top" wrapText="1"/>
    </xf>
    <xf numFmtId="4" fontId="20" fillId="3" borderId="7" xfId="27" applyNumberFormat="1" applyProtection="1">
      <alignment horizontal="right" vertical="top" shrinkToFit="1"/>
    </xf>
    <xf numFmtId="4" fontId="20" fillId="3" borderId="8" xfId="28" applyNumberFormat="1" applyProtection="1">
      <alignment horizontal="right" vertical="top" shrinkToFit="1"/>
    </xf>
    <xf numFmtId="0" fontId="20" fillId="3" borderId="8" xfId="29" applyNumberFormat="1" applyProtection="1">
      <alignment horizontal="left" vertical="top" wrapText="1"/>
    </xf>
    <xf numFmtId="0" fontId="20" fillId="3" borderId="8" xfId="29" quotePrefix="1" applyNumberFormat="1" applyProtection="1">
      <alignment horizontal="left" vertical="top" wrapText="1"/>
    </xf>
    <xf numFmtId="0" fontId="20" fillId="3" borderId="9" xfId="30" quotePrefix="1" applyNumberFormat="1" applyProtection="1">
      <alignment horizontal="left" vertical="top" wrapText="1"/>
    </xf>
    <xf numFmtId="4" fontId="20" fillId="4" borderId="10" xfId="31" applyNumberFormat="1" applyProtection="1">
      <alignment horizontal="right" vertical="top" shrinkToFit="1"/>
    </xf>
    <xf numFmtId="4" fontId="20" fillId="4" borderId="11" xfId="32" applyNumberFormat="1" applyProtection="1">
      <alignment horizontal="right" vertical="top" shrinkToFit="1"/>
    </xf>
    <xf numFmtId="0" fontId="20" fillId="4" borderId="11" xfId="33" applyNumberFormat="1" applyProtection="1">
      <alignment horizontal="left" vertical="top" wrapText="1"/>
    </xf>
    <xf numFmtId="0" fontId="20" fillId="4" borderId="11" xfId="33" quotePrefix="1" applyNumberFormat="1" applyProtection="1">
      <alignment horizontal="left" vertical="top" wrapText="1"/>
    </xf>
    <xf numFmtId="0" fontId="20" fillId="4" borderId="12" xfId="34" quotePrefix="1" applyNumberFormat="1" applyProtection="1">
      <alignment horizontal="left" vertical="top" wrapText="1"/>
    </xf>
    <xf numFmtId="4" fontId="18" fillId="5" borderId="13" xfId="35" applyNumberFormat="1" applyProtection="1">
      <alignment horizontal="right" vertical="top" shrinkToFit="1"/>
    </xf>
    <xf numFmtId="4" fontId="18" fillId="5" borderId="14" xfId="36" applyNumberFormat="1" applyProtection="1">
      <alignment horizontal="right" vertical="top" shrinkToFit="1"/>
    </xf>
    <xf numFmtId="0" fontId="18" fillId="5" borderId="14" xfId="37" applyNumberFormat="1" applyProtection="1">
      <alignment horizontal="left" vertical="top" wrapText="1"/>
    </xf>
    <xf numFmtId="0" fontId="18" fillId="5" borderId="14" xfId="37" quotePrefix="1" applyNumberFormat="1" applyProtection="1">
      <alignment horizontal="left" vertical="top" wrapText="1"/>
    </xf>
    <xf numFmtId="0" fontId="18" fillId="5" borderId="15" xfId="38" quotePrefix="1" applyNumberFormat="1" applyProtection="1">
      <alignment horizontal="left" vertical="top" wrapText="1"/>
    </xf>
    <xf numFmtId="49" fontId="20" fillId="0" borderId="16" xfId="39" applyNumberFormat="1" applyProtection="1">
      <alignment horizontal="center" vertical="center" wrapText="1"/>
    </xf>
    <xf numFmtId="49" fontId="20" fillId="0" borderId="17" xfId="40" applyNumberFormat="1" applyProtection="1">
      <alignment horizontal="center" vertical="center" wrapText="1"/>
    </xf>
    <xf numFmtId="49" fontId="20" fillId="0" borderId="18" xfId="41" applyNumberFormat="1" applyProtection="1">
      <alignment horizontal="center" vertical="center" wrapText="1"/>
    </xf>
    <xf numFmtId="49" fontId="20" fillId="0" borderId="19" xfId="42" applyNumberFormat="1" applyProtection="1">
      <alignment horizontal="center" vertical="center" wrapText="1"/>
    </xf>
    <xf numFmtId="49" fontId="20" fillId="0" borderId="20" xfId="43" applyNumberFormat="1" applyProtection="1">
      <alignment horizontal="center" vertical="center" wrapText="1"/>
    </xf>
    <xf numFmtId="49" fontId="20" fillId="0" borderId="21" xfId="44" applyNumberFormat="1" applyProtection="1">
      <alignment horizontal="center" vertical="center" wrapText="1"/>
    </xf>
    <xf numFmtId="0" fontId="17" fillId="0" borderId="0" xfId="45">
      <alignment horizontal="right" vertical="top" wrapText="1"/>
    </xf>
    <xf numFmtId="0" fontId="17" fillId="0" borderId="0" xfId="45" applyNumberFormat="1" applyProtection="1">
      <alignment horizontal="right" vertical="top" wrapText="1"/>
    </xf>
    <xf numFmtId="0" fontId="21" fillId="0" borderId="0" xfId="46">
      <alignment horizontal="center" vertical="top" wrapText="1"/>
    </xf>
    <xf numFmtId="0" fontId="21" fillId="0" borderId="0" xfId="46" applyNumberFormat="1" applyProtection="1">
      <alignment horizontal="center" vertical="top" wrapText="1"/>
    </xf>
    <xf numFmtId="0" fontId="16" fillId="0" borderId="0" xfId="4" applyAlignment="1" applyProtection="1">
      <alignment horizontal="right"/>
      <protection locked="0"/>
    </xf>
    <xf numFmtId="4" fontId="17" fillId="0" borderId="7" xfId="47" applyNumberFormat="1" applyProtection="1">
      <alignment horizontal="right" vertical="top" shrinkToFit="1"/>
    </xf>
    <xf numFmtId="4" fontId="17" fillId="0" borderId="8" xfId="48" applyNumberFormat="1" applyProtection="1">
      <alignment horizontal="right" vertical="top" shrinkToFit="1"/>
    </xf>
    <xf numFmtId="0" fontId="17" fillId="0" borderId="8" xfId="49" quotePrefix="1" applyNumberFormat="1" applyProtection="1">
      <alignment horizontal="left" vertical="top" wrapText="1"/>
    </xf>
    <xf numFmtId="0" fontId="19" fillId="0" borderId="9" xfId="50" quotePrefix="1" applyNumberFormat="1" applyProtection="1">
      <alignment horizontal="left" vertical="top" wrapText="1"/>
    </xf>
    <xf numFmtId="0" fontId="17" fillId="0" borderId="8" xfId="13" applyNumberFormat="1" applyProtection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justify" wrapText="1"/>
    </xf>
    <xf numFmtId="0" fontId="11" fillId="0" borderId="0" xfId="0" quotePrefix="1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justify" wrapText="1"/>
    </xf>
    <xf numFmtId="0" fontId="23" fillId="0" borderId="0" xfId="0" quotePrefix="1" applyFont="1" applyBorder="1" applyAlignment="1">
      <alignment horizontal="center"/>
    </xf>
    <xf numFmtId="0" fontId="0" fillId="6" borderId="0" xfId="0" applyFill="1"/>
    <xf numFmtId="4" fontId="22" fillId="7" borderId="1" xfId="0" applyNumberFormat="1" applyFont="1" applyFill="1" applyBorder="1"/>
    <xf numFmtId="0" fontId="22" fillId="7" borderId="1" xfId="0" applyFont="1" applyFill="1" applyBorder="1" applyAlignment="1">
      <alignment horizontal="justify" vertical="center" wrapText="1"/>
    </xf>
    <xf numFmtId="0" fontId="23" fillId="0" borderId="1" xfId="0" quotePrefix="1" applyFont="1" applyFill="1" applyBorder="1" applyAlignment="1">
      <alignment horizontal="center"/>
    </xf>
    <xf numFmtId="4" fontId="24" fillId="7" borderId="1" xfId="0" applyNumberFormat="1" applyFont="1" applyFill="1" applyBorder="1"/>
    <xf numFmtId="0" fontId="24" fillId="7" borderId="1" xfId="0" applyFont="1" applyFill="1" applyBorder="1" applyAlignment="1">
      <alignment horizontal="justify" vertical="center" wrapText="1"/>
    </xf>
    <xf numFmtId="0" fontId="25" fillId="0" borderId="1" xfId="0" quotePrefix="1" applyFont="1" applyFill="1" applyBorder="1" applyAlignment="1">
      <alignment horizontal="center"/>
    </xf>
    <xf numFmtId="4" fontId="5" fillId="7" borderId="1" xfId="0" applyNumberFormat="1" applyFont="1" applyFill="1" applyBorder="1"/>
    <xf numFmtId="0" fontId="5" fillId="7" borderId="1" xfId="0" applyFont="1" applyFill="1" applyBorder="1" applyAlignment="1">
      <alignment horizontal="justify" vertical="center" wrapText="1"/>
    </xf>
    <xf numFmtId="0" fontId="11" fillId="0" borderId="1" xfId="0" quotePrefix="1" applyFont="1" applyFill="1" applyBorder="1" applyAlignment="1">
      <alignment horizontal="center"/>
    </xf>
    <xf numFmtId="4" fontId="24" fillId="7" borderId="22" xfId="0" applyNumberFormat="1" applyFont="1" applyFill="1" applyBorder="1" applyAlignment="1">
      <alignment horizontal="right"/>
    </xf>
    <xf numFmtId="0" fontId="0" fillId="0" borderId="0" xfId="0" applyFill="1"/>
    <xf numFmtId="0" fontId="24" fillId="0" borderId="1" xfId="0" applyFont="1" applyFill="1" applyBorder="1" applyAlignment="1">
      <alignment horizontal="justify" vertical="center" wrapText="1"/>
    </xf>
    <xf numFmtId="4" fontId="0" fillId="0" borderId="0" xfId="0" applyNumberFormat="1"/>
    <xf numFmtId="0" fontId="5" fillId="0" borderId="1" xfId="0" applyFont="1" applyFill="1" applyBorder="1" applyAlignment="1">
      <alignment horizontal="justify" vertical="center" wrapText="1"/>
    </xf>
    <xf numFmtId="4" fontId="5" fillId="0" borderId="0" xfId="0" applyNumberFormat="1" applyFont="1" applyFill="1" applyBorder="1"/>
    <xf numFmtId="0" fontId="22" fillId="0" borderId="1" xfId="0" applyFont="1" applyFill="1" applyBorder="1" applyAlignment="1">
      <alignment horizontal="justify" vertical="center" wrapText="1"/>
    </xf>
    <xf numFmtId="4" fontId="24" fillId="7" borderId="1" xfId="3" applyNumberFormat="1" applyFont="1" applyFill="1" applyBorder="1" applyAlignment="1">
      <alignment horizontal="right"/>
    </xf>
    <xf numFmtId="4" fontId="24" fillId="7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justify" vertical="center"/>
    </xf>
    <xf numFmtId="4" fontId="22" fillId="7" borderId="1" xfId="3" applyNumberFormat="1" applyFont="1" applyFill="1" applyBorder="1" applyAlignment="1">
      <alignment horizontal="right"/>
    </xf>
    <xf numFmtId="4" fontId="22" fillId="7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justify" vertical="center"/>
    </xf>
    <xf numFmtId="4" fontId="22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1" fillId="0" borderId="0" xfId="0" applyFont="1" applyAlignment="1"/>
  </cellXfs>
  <cellStyles count="51">
    <cellStyle name="ex58" xfId="8"/>
    <cellStyle name="ex59" xfId="7"/>
    <cellStyle name="ex60" xfId="38"/>
    <cellStyle name="ex61" xfId="37"/>
    <cellStyle name="ex62" xfId="36"/>
    <cellStyle name="ex63" xfId="35"/>
    <cellStyle name="ex64" xfId="34"/>
    <cellStyle name="ex65" xfId="33"/>
    <cellStyle name="ex66" xfId="32"/>
    <cellStyle name="ex67" xfId="31"/>
    <cellStyle name="ex68" xfId="30"/>
    <cellStyle name="ex69" xfId="29"/>
    <cellStyle name="ex70" xfId="28"/>
    <cellStyle name="ex71" xfId="27"/>
    <cellStyle name="ex72" xfId="26"/>
    <cellStyle name="ex73" xfId="25"/>
    <cellStyle name="ex74" xfId="24"/>
    <cellStyle name="ex75" xfId="23"/>
    <cellStyle name="ex76" xfId="22"/>
    <cellStyle name="ex77" xfId="21"/>
    <cellStyle name="ex78" xfId="20"/>
    <cellStyle name="ex79" xfId="19"/>
    <cellStyle name="ex80" xfId="18"/>
    <cellStyle name="ex81" xfId="17"/>
    <cellStyle name="ex82" xfId="16"/>
    <cellStyle name="ex83" xfId="15"/>
    <cellStyle name="ex84" xfId="14"/>
    <cellStyle name="ex85" xfId="13"/>
    <cellStyle name="ex86" xfId="12"/>
    <cellStyle name="ex87" xfId="11"/>
    <cellStyle name="ex88" xfId="50"/>
    <cellStyle name="ex89" xfId="49"/>
    <cellStyle name="ex90" xfId="48"/>
    <cellStyle name="ex91" xfId="47"/>
    <cellStyle name="st57" xfId="45"/>
    <cellStyle name="xl_bot_header" xfId="40"/>
    <cellStyle name="xl_bot_left_header" xfId="41"/>
    <cellStyle name="xl_bot_right_header" xfId="39"/>
    <cellStyle name="xl_footer" xfId="5"/>
    <cellStyle name="xl_header" xfId="46"/>
    <cellStyle name="xl_top_header" xfId="43"/>
    <cellStyle name="xl_top_left_header" xfId="44"/>
    <cellStyle name="xl_top_right_header" xfId="42"/>
    <cellStyle name="xl_total_bot" xfId="6"/>
    <cellStyle name="xl_total_center" xfId="9"/>
    <cellStyle name="xl_total_left" xfId="10"/>
    <cellStyle name="Обычный" xfId="0" builtinId="0"/>
    <cellStyle name="Обычный 2" xfId="4"/>
    <cellStyle name="Обычный_Кассовый план поступлений 2010" xfId="1"/>
    <cellStyle name="Обычный_Лист1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0"/>
  <sheetViews>
    <sheetView view="pageBreakPreview" zoomScale="69" zoomScaleNormal="100" zoomScaleSheetLayoutView="69" workbookViewId="0">
      <selection activeCell="I15" sqref="I15"/>
    </sheetView>
  </sheetViews>
  <sheetFormatPr defaultRowHeight="15.75" x14ac:dyDescent="0.2"/>
  <cols>
    <col min="1" max="1" width="118" style="1" customWidth="1"/>
    <col min="2" max="2" width="37.28515625" style="1" customWidth="1"/>
    <col min="3" max="3" width="27.42578125" style="1" customWidth="1"/>
    <col min="4" max="5" width="27.28515625" style="3" customWidth="1"/>
    <col min="6" max="6" width="22.85546875" style="58" customWidth="1"/>
    <col min="7" max="7" width="5.140625" style="2" customWidth="1"/>
    <col min="8" max="8" width="16.28515625" style="2" customWidth="1"/>
    <col min="9" max="9" width="20.7109375" style="2" customWidth="1"/>
    <col min="10" max="16384" width="9.140625" style="2"/>
  </cols>
  <sheetData>
    <row r="1" spans="1:6" ht="19.5" customHeight="1" x14ac:dyDescent="0.2">
      <c r="A1" s="75"/>
      <c r="B1" s="75"/>
      <c r="C1" s="25"/>
      <c r="D1" s="26"/>
      <c r="E1" s="26" t="s">
        <v>73</v>
      </c>
    </row>
    <row r="2" spans="1:6" customFormat="1" ht="34.5" customHeight="1" x14ac:dyDescent="0.25">
      <c r="A2" s="31"/>
      <c r="B2" s="31"/>
      <c r="C2" s="77" t="s">
        <v>158</v>
      </c>
      <c r="D2" s="77"/>
      <c r="E2" s="77"/>
      <c r="F2" s="59"/>
    </row>
    <row r="3" spans="1:6" ht="21.75" customHeight="1" x14ac:dyDescent="0.2">
      <c r="A3" s="28"/>
      <c r="B3" s="28"/>
      <c r="C3" s="28"/>
      <c r="D3" s="29"/>
      <c r="E3" s="27" t="s">
        <v>237</v>
      </c>
    </row>
    <row r="4" spans="1:6" ht="15.75" customHeight="1" x14ac:dyDescent="0.2">
      <c r="A4" s="28"/>
      <c r="B4" s="28"/>
      <c r="C4" s="28"/>
      <c r="D4" s="30"/>
      <c r="E4" s="27"/>
    </row>
    <row r="5" spans="1:6" ht="12.75" customHeight="1" x14ac:dyDescent="0.2">
      <c r="A5" s="28"/>
      <c r="B5" s="28"/>
      <c r="C5" s="28"/>
      <c r="D5" s="30"/>
      <c r="E5" s="27"/>
    </row>
    <row r="6" spans="1:6" ht="27" customHeight="1" x14ac:dyDescent="0.3">
      <c r="A6" s="76" t="s">
        <v>189</v>
      </c>
      <c r="B6" s="76"/>
      <c r="C6" s="76"/>
      <c r="D6" s="76"/>
      <c r="E6" s="76"/>
    </row>
    <row r="7" spans="1:6" ht="17.25" customHeight="1" x14ac:dyDescent="0.3">
      <c r="A7" s="76"/>
      <c r="B7" s="76"/>
      <c r="C7" s="76"/>
      <c r="D7" s="76"/>
      <c r="E7" s="76"/>
    </row>
    <row r="8" spans="1:6" ht="21.75" customHeight="1" x14ac:dyDescent="0.3">
      <c r="A8" s="14"/>
      <c r="B8" s="14"/>
      <c r="C8" s="14"/>
      <c r="D8" s="15"/>
      <c r="E8" s="21" t="s">
        <v>104</v>
      </c>
    </row>
    <row r="9" spans="1:6" ht="64.5" customHeight="1" x14ac:dyDescent="0.2">
      <c r="A9" s="10" t="s">
        <v>25</v>
      </c>
      <c r="B9" s="10" t="s">
        <v>34</v>
      </c>
      <c r="C9" s="10" t="s">
        <v>72</v>
      </c>
      <c r="D9" s="10" t="s">
        <v>190</v>
      </c>
      <c r="E9" s="10" t="s">
        <v>191</v>
      </c>
    </row>
    <row r="10" spans="1:6" s="6" customFormat="1" ht="13.5" customHeight="1" x14ac:dyDescent="0.2">
      <c r="A10" s="16">
        <v>1</v>
      </c>
      <c r="B10" s="16">
        <v>2</v>
      </c>
      <c r="C10" s="16">
        <v>3</v>
      </c>
      <c r="D10" s="17">
        <v>4</v>
      </c>
      <c r="E10" s="17">
        <v>5</v>
      </c>
      <c r="F10" s="58"/>
    </row>
    <row r="11" spans="1:6" ht="28.5" customHeight="1" x14ac:dyDescent="0.2">
      <c r="A11" s="18" t="s">
        <v>1</v>
      </c>
      <c r="B11" s="13" t="s">
        <v>0</v>
      </c>
      <c r="C11" s="24">
        <f>C12+C44</f>
        <v>1774888860.7800002</v>
      </c>
      <c r="D11" s="24">
        <f>D12+D44</f>
        <v>1746554256.3899999</v>
      </c>
      <c r="E11" s="24">
        <f>E12+E44</f>
        <v>1782790462.3899999</v>
      </c>
    </row>
    <row r="12" spans="1:6" ht="31.5" customHeight="1" x14ac:dyDescent="0.2">
      <c r="A12" s="18" t="s">
        <v>2</v>
      </c>
      <c r="B12" s="18"/>
      <c r="C12" s="24">
        <f>C13+C22+C28+C34+C40</f>
        <v>1215005433.9200001</v>
      </c>
      <c r="D12" s="24">
        <f>D13+D22+D28+D34+D40</f>
        <v>1169629433</v>
      </c>
      <c r="E12" s="24">
        <f>E13+E22+E28+E34+E40</f>
        <v>1207448108</v>
      </c>
    </row>
    <row r="13" spans="1:6" ht="28.5" customHeight="1" x14ac:dyDescent="0.2">
      <c r="A13" s="10" t="s">
        <v>4</v>
      </c>
      <c r="B13" s="11" t="s">
        <v>3</v>
      </c>
      <c r="C13" s="24">
        <f>C14</f>
        <v>1037717643.92</v>
      </c>
      <c r="D13" s="24">
        <f>D14</f>
        <v>847526273</v>
      </c>
      <c r="E13" s="24">
        <f>E14</f>
        <v>884079808</v>
      </c>
    </row>
    <row r="14" spans="1:6" ht="32.25" customHeight="1" x14ac:dyDescent="0.2">
      <c r="A14" s="12" t="s">
        <v>6</v>
      </c>
      <c r="B14" s="11" t="s">
        <v>5</v>
      </c>
      <c r="C14" s="23">
        <f>C15+C16+C17+C19+C20+C21+C18</f>
        <v>1037717643.92</v>
      </c>
      <c r="D14" s="23">
        <f>D15+D16+D17+D19+D20+D21+D18</f>
        <v>847526273</v>
      </c>
      <c r="E14" s="23">
        <f>E15+E16+E17+E19+E20+E21+E18</f>
        <v>884079808</v>
      </c>
      <c r="F14" s="60"/>
    </row>
    <row r="15" spans="1:6" ht="84" customHeight="1" x14ac:dyDescent="0.2">
      <c r="A15" s="9" t="s">
        <v>238</v>
      </c>
      <c r="B15" s="8" t="s">
        <v>192</v>
      </c>
      <c r="C15" s="19">
        <v>1018371722.92</v>
      </c>
      <c r="D15" s="19">
        <v>831220000</v>
      </c>
      <c r="E15" s="19">
        <v>866815000</v>
      </c>
    </row>
    <row r="16" spans="1:6" ht="103.5" customHeight="1" x14ac:dyDescent="0.2">
      <c r="A16" s="9" t="s">
        <v>194</v>
      </c>
      <c r="B16" s="8" t="s">
        <v>193</v>
      </c>
      <c r="C16" s="19">
        <v>1184236</v>
      </c>
      <c r="D16" s="19">
        <v>800000</v>
      </c>
      <c r="E16" s="19">
        <v>815000</v>
      </c>
    </row>
    <row r="17" spans="1:5" ht="47.25" customHeight="1" x14ac:dyDescent="0.2">
      <c r="A17" s="9" t="s">
        <v>196</v>
      </c>
      <c r="B17" s="8" t="s">
        <v>195</v>
      </c>
      <c r="C17" s="19">
        <v>3249989</v>
      </c>
      <c r="D17" s="19">
        <v>2571000</v>
      </c>
      <c r="E17" s="19">
        <v>2727000</v>
      </c>
    </row>
    <row r="18" spans="1:5" ht="86.25" customHeight="1" x14ac:dyDescent="0.2">
      <c r="A18" s="9" t="s">
        <v>258</v>
      </c>
      <c r="B18" s="8" t="s">
        <v>257</v>
      </c>
      <c r="C18" s="19">
        <v>32188</v>
      </c>
      <c r="D18" s="19">
        <v>0</v>
      </c>
      <c r="E18" s="19">
        <v>0</v>
      </c>
    </row>
    <row r="19" spans="1:5" ht="120" customHeight="1" x14ac:dyDescent="0.2">
      <c r="A19" s="9" t="s">
        <v>239</v>
      </c>
      <c r="B19" s="8" t="s">
        <v>197</v>
      </c>
      <c r="C19" s="19">
        <v>6983190</v>
      </c>
      <c r="D19" s="19">
        <v>12935273</v>
      </c>
      <c r="E19" s="19">
        <v>13722808</v>
      </c>
    </row>
    <row r="20" spans="1:5" ht="54" customHeight="1" x14ac:dyDescent="0.2">
      <c r="A20" s="9" t="s">
        <v>255</v>
      </c>
      <c r="B20" s="8" t="s">
        <v>253</v>
      </c>
      <c r="C20" s="19">
        <v>2468678</v>
      </c>
      <c r="D20" s="19">
        <v>0</v>
      </c>
      <c r="E20" s="19">
        <v>0</v>
      </c>
    </row>
    <row r="21" spans="1:5" ht="56.25" customHeight="1" x14ac:dyDescent="0.2">
      <c r="A21" s="9" t="s">
        <v>256</v>
      </c>
      <c r="B21" s="8" t="s">
        <v>254</v>
      </c>
      <c r="C21" s="19">
        <v>5427640</v>
      </c>
      <c r="D21" s="19">
        <v>0</v>
      </c>
      <c r="E21" s="19">
        <v>0</v>
      </c>
    </row>
    <row r="22" spans="1:5" ht="48.75" customHeight="1" x14ac:dyDescent="0.2">
      <c r="A22" s="10" t="s">
        <v>74</v>
      </c>
      <c r="B22" s="8" t="s">
        <v>36</v>
      </c>
      <c r="C22" s="22">
        <f>C23</f>
        <v>8618236</v>
      </c>
      <c r="D22" s="22">
        <f>D23</f>
        <v>8153480</v>
      </c>
      <c r="E22" s="22">
        <f>E23</f>
        <v>8479620</v>
      </c>
    </row>
    <row r="23" spans="1:5" ht="42.75" customHeight="1" x14ac:dyDescent="0.2">
      <c r="A23" s="9" t="s">
        <v>75</v>
      </c>
      <c r="B23" s="8" t="s">
        <v>37</v>
      </c>
      <c r="C23" s="20">
        <f>SUM(C24:C27)</f>
        <v>8618236</v>
      </c>
      <c r="D23" s="20">
        <f>SUM(D24:D27)</f>
        <v>8153480</v>
      </c>
      <c r="E23" s="20">
        <f>SUM(E24:E27)</f>
        <v>8479620</v>
      </c>
    </row>
    <row r="24" spans="1:5" ht="105" customHeight="1" x14ac:dyDescent="0.2">
      <c r="A24" s="9" t="s">
        <v>76</v>
      </c>
      <c r="B24" s="8" t="s">
        <v>46</v>
      </c>
      <c r="C24" s="19">
        <v>4482352</v>
      </c>
      <c r="D24" s="19">
        <v>3589870</v>
      </c>
      <c r="E24" s="19">
        <v>3733465</v>
      </c>
    </row>
    <row r="25" spans="1:5" ht="99.75" customHeight="1" x14ac:dyDescent="0.2">
      <c r="A25" s="9" t="s">
        <v>77</v>
      </c>
      <c r="B25" s="8" t="s">
        <v>47</v>
      </c>
      <c r="C25" s="19">
        <v>22321</v>
      </c>
      <c r="D25" s="19">
        <v>20740</v>
      </c>
      <c r="E25" s="19">
        <v>21570</v>
      </c>
    </row>
    <row r="26" spans="1:5" ht="105" customHeight="1" x14ac:dyDescent="0.2">
      <c r="A26" s="9" t="s">
        <v>78</v>
      </c>
      <c r="B26" s="8" t="s">
        <v>48</v>
      </c>
      <c r="C26" s="19">
        <v>4652886</v>
      </c>
      <c r="D26" s="19">
        <v>5003570</v>
      </c>
      <c r="E26" s="19">
        <v>5203713</v>
      </c>
    </row>
    <row r="27" spans="1:5" ht="106.5" customHeight="1" x14ac:dyDescent="0.2">
      <c r="A27" s="9" t="s">
        <v>79</v>
      </c>
      <c r="B27" s="8" t="s">
        <v>49</v>
      </c>
      <c r="C27" s="19">
        <v>-539323</v>
      </c>
      <c r="D27" s="19">
        <v>-460700</v>
      </c>
      <c r="E27" s="19">
        <v>-479128</v>
      </c>
    </row>
    <row r="28" spans="1:5" ht="28.5" customHeight="1" x14ac:dyDescent="0.2">
      <c r="A28" s="10" t="s">
        <v>7</v>
      </c>
      <c r="B28" s="11" t="s">
        <v>232</v>
      </c>
      <c r="C28" s="32">
        <f>C29+C32</f>
        <v>85677108</v>
      </c>
      <c r="D28" s="32">
        <f>D29+D32</f>
        <v>79400000</v>
      </c>
      <c r="E28" s="32">
        <f>E29+E32</f>
        <v>80300000</v>
      </c>
    </row>
    <row r="29" spans="1:5" ht="33.75" customHeight="1" x14ac:dyDescent="0.2">
      <c r="A29" s="33" t="s">
        <v>80</v>
      </c>
      <c r="B29" s="8" t="s">
        <v>157</v>
      </c>
      <c r="C29" s="23">
        <f>C30+C31</f>
        <v>85293934</v>
      </c>
      <c r="D29" s="23">
        <f>D30+D31</f>
        <v>78811000</v>
      </c>
      <c r="E29" s="23">
        <f>E30+E31</f>
        <v>79679000</v>
      </c>
    </row>
    <row r="30" spans="1:5" ht="29.25" customHeight="1" x14ac:dyDescent="0.2">
      <c r="A30" s="74" t="s">
        <v>199</v>
      </c>
      <c r="B30" s="8" t="s">
        <v>198</v>
      </c>
      <c r="C30" s="20">
        <v>68443989</v>
      </c>
      <c r="D30" s="20">
        <v>54250000</v>
      </c>
      <c r="E30" s="20">
        <v>55020000</v>
      </c>
    </row>
    <row r="31" spans="1:5" ht="67.5" customHeight="1" x14ac:dyDescent="0.2">
      <c r="A31" s="74" t="s">
        <v>201</v>
      </c>
      <c r="B31" s="8" t="s">
        <v>200</v>
      </c>
      <c r="C31" s="20">
        <v>16849945</v>
      </c>
      <c r="D31" s="20">
        <v>24561000</v>
      </c>
      <c r="E31" s="20">
        <v>24659000</v>
      </c>
    </row>
    <row r="32" spans="1:5" ht="30.75" customHeight="1" x14ac:dyDescent="0.2">
      <c r="A32" s="34" t="s">
        <v>97</v>
      </c>
      <c r="B32" s="35" t="s">
        <v>96</v>
      </c>
      <c r="C32" s="36">
        <f>C33</f>
        <v>383174</v>
      </c>
      <c r="D32" s="36">
        <f>D33</f>
        <v>589000</v>
      </c>
      <c r="E32" s="36">
        <f>E33</f>
        <v>621000</v>
      </c>
    </row>
    <row r="33" spans="1:5" ht="42" customHeight="1" x14ac:dyDescent="0.2">
      <c r="A33" s="34" t="s">
        <v>203</v>
      </c>
      <c r="B33" s="35" t="s">
        <v>202</v>
      </c>
      <c r="C33" s="37">
        <v>383174</v>
      </c>
      <c r="D33" s="37">
        <v>589000</v>
      </c>
      <c r="E33" s="37">
        <v>621000</v>
      </c>
    </row>
    <row r="34" spans="1:5" ht="30" customHeight="1" x14ac:dyDescent="0.2">
      <c r="A34" s="10" t="s">
        <v>9</v>
      </c>
      <c r="B34" s="11" t="s">
        <v>8</v>
      </c>
      <c r="C34" s="32">
        <f>C35+C37</f>
        <v>71931976</v>
      </c>
      <c r="D34" s="32">
        <f>D35+D37</f>
        <v>224732480</v>
      </c>
      <c r="E34" s="32">
        <f>E35+E37</f>
        <v>224732480</v>
      </c>
    </row>
    <row r="35" spans="1:5" ht="30" customHeight="1" x14ac:dyDescent="0.2">
      <c r="A35" s="38" t="s">
        <v>95</v>
      </c>
      <c r="B35" s="11" t="s">
        <v>94</v>
      </c>
      <c r="C35" s="23">
        <v>18655404</v>
      </c>
      <c r="D35" s="23">
        <f>D36</f>
        <v>17450000</v>
      </c>
      <c r="E35" s="23">
        <f>E36</f>
        <v>17450000</v>
      </c>
    </row>
    <row r="36" spans="1:5" ht="44.25" customHeight="1" x14ac:dyDescent="0.2">
      <c r="A36" s="9" t="s">
        <v>205</v>
      </c>
      <c r="B36" s="11" t="s">
        <v>204</v>
      </c>
      <c r="C36" s="19">
        <v>17837378</v>
      </c>
      <c r="D36" s="19">
        <v>17450000</v>
      </c>
      <c r="E36" s="19">
        <v>17450000</v>
      </c>
    </row>
    <row r="37" spans="1:5" ht="27.75" customHeight="1" x14ac:dyDescent="0.2">
      <c r="A37" s="12" t="s">
        <v>26</v>
      </c>
      <c r="B37" s="10" t="s">
        <v>33</v>
      </c>
      <c r="C37" s="23">
        <f>C38+C39</f>
        <v>53276572</v>
      </c>
      <c r="D37" s="23">
        <f>D38+D39</f>
        <v>207282480</v>
      </c>
      <c r="E37" s="23">
        <f>E38+E39</f>
        <v>207282480</v>
      </c>
    </row>
    <row r="38" spans="1:5" ht="46.5" customHeight="1" x14ac:dyDescent="0.2">
      <c r="A38" s="12" t="s">
        <v>207</v>
      </c>
      <c r="B38" s="10" t="s">
        <v>206</v>
      </c>
      <c r="C38" s="19">
        <v>52091407</v>
      </c>
      <c r="D38" s="19">
        <v>205729480</v>
      </c>
      <c r="E38" s="19">
        <v>205729480</v>
      </c>
    </row>
    <row r="39" spans="1:5" ht="46.5" customHeight="1" x14ac:dyDescent="0.2">
      <c r="A39" s="9" t="s">
        <v>209</v>
      </c>
      <c r="B39" s="8" t="s">
        <v>208</v>
      </c>
      <c r="C39" s="19">
        <v>1185165</v>
      </c>
      <c r="D39" s="19">
        <v>1553000</v>
      </c>
      <c r="E39" s="19">
        <v>1553000</v>
      </c>
    </row>
    <row r="40" spans="1:5" ht="30.75" customHeight="1" x14ac:dyDescent="0.2">
      <c r="A40" s="10" t="s">
        <v>11</v>
      </c>
      <c r="B40" s="11" t="s">
        <v>10</v>
      </c>
      <c r="C40" s="32">
        <f>C41+C42+C43</f>
        <v>11060470</v>
      </c>
      <c r="D40" s="32">
        <f>D41+D42+D43</f>
        <v>9817200</v>
      </c>
      <c r="E40" s="32">
        <f>E41+E42+E43</f>
        <v>9856200</v>
      </c>
    </row>
    <row r="41" spans="1:5" ht="53.25" customHeight="1" x14ac:dyDescent="0.2">
      <c r="A41" s="9" t="s">
        <v>211</v>
      </c>
      <c r="B41" s="11" t="s">
        <v>210</v>
      </c>
      <c r="C41" s="20">
        <v>11013870</v>
      </c>
      <c r="D41" s="20">
        <v>9769000</v>
      </c>
      <c r="E41" s="20">
        <v>9808000</v>
      </c>
    </row>
    <row r="42" spans="1:5" ht="63.75" customHeight="1" x14ac:dyDescent="0.2">
      <c r="A42" s="9" t="s">
        <v>223</v>
      </c>
      <c r="B42" s="11" t="s">
        <v>220</v>
      </c>
      <c r="C42" s="20">
        <v>45000</v>
      </c>
      <c r="D42" s="20">
        <v>45000</v>
      </c>
      <c r="E42" s="20">
        <v>45000</v>
      </c>
    </row>
    <row r="43" spans="1:5" ht="105" customHeight="1" x14ac:dyDescent="0.2">
      <c r="A43" s="9" t="s">
        <v>222</v>
      </c>
      <c r="B43" s="11" t="s">
        <v>221</v>
      </c>
      <c r="C43" s="23">
        <v>1600</v>
      </c>
      <c r="D43" s="23">
        <v>3200</v>
      </c>
      <c r="E43" s="23">
        <v>3200</v>
      </c>
    </row>
    <row r="44" spans="1:5" ht="32.25" customHeight="1" x14ac:dyDescent="0.2">
      <c r="A44" s="18" t="s">
        <v>12</v>
      </c>
      <c r="B44" s="11"/>
      <c r="C44" s="39">
        <f>C45+C53+C58+C61+C65+C108</f>
        <v>559883426.86000001</v>
      </c>
      <c r="D44" s="39">
        <f>D45+D53+D58+D61+D65+D108</f>
        <v>576924823.38999999</v>
      </c>
      <c r="E44" s="39">
        <f>E45+E53+E58+E61+E65+E108</f>
        <v>575342354.38999999</v>
      </c>
    </row>
    <row r="45" spans="1:5" ht="45" customHeight="1" x14ac:dyDescent="0.2">
      <c r="A45" s="10" t="s">
        <v>14</v>
      </c>
      <c r="B45" s="11" t="s">
        <v>13</v>
      </c>
      <c r="C45" s="32">
        <f>C46+C52+C51</f>
        <v>510302429.49999994</v>
      </c>
      <c r="D45" s="32">
        <f>D46+D52+D51</f>
        <v>534839259.88999999</v>
      </c>
      <c r="E45" s="32">
        <f>E46+E52+E51</f>
        <v>534839259.88999999</v>
      </c>
    </row>
    <row r="46" spans="1:5" ht="85.5" customHeight="1" x14ac:dyDescent="0.2">
      <c r="A46" s="9" t="s">
        <v>81</v>
      </c>
      <c r="B46" s="11" t="s">
        <v>15</v>
      </c>
      <c r="C46" s="23">
        <f>C47+C48+C49+C50</f>
        <v>507176445.09999996</v>
      </c>
      <c r="D46" s="23">
        <f>D47+D48+D49+D50</f>
        <v>531792075.49000001</v>
      </c>
      <c r="E46" s="23">
        <f>E47+E48+E49+E50</f>
        <v>531792075.49000001</v>
      </c>
    </row>
    <row r="47" spans="1:5" ht="66" customHeight="1" x14ac:dyDescent="0.2">
      <c r="A47" s="9" t="s">
        <v>83</v>
      </c>
      <c r="B47" s="10" t="s">
        <v>82</v>
      </c>
      <c r="C47" s="20">
        <v>483286073.73000002</v>
      </c>
      <c r="D47" s="20">
        <v>512088677.43000001</v>
      </c>
      <c r="E47" s="20">
        <v>512088677.43000001</v>
      </c>
    </row>
    <row r="48" spans="1:5" ht="68.25" customHeight="1" x14ac:dyDescent="0.2">
      <c r="A48" s="40" t="s">
        <v>85</v>
      </c>
      <c r="B48" s="8" t="s">
        <v>84</v>
      </c>
      <c r="C48" s="20">
        <v>4478262.46</v>
      </c>
      <c r="D48" s="20">
        <v>377106.36</v>
      </c>
      <c r="E48" s="20">
        <v>377106.36</v>
      </c>
    </row>
    <row r="49" spans="1:9" ht="42.75" customHeight="1" x14ac:dyDescent="0.2">
      <c r="A49" s="40" t="s">
        <v>87</v>
      </c>
      <c r="B49" s="11" t="s">
        <v>86</v>
      </c>
      <c r="C49" s="20">
        <v>19326291.699999999</v>
      </c>
      <c r="D49" s="20">
        <v>19326291.699999999</v>
      </c>
      <c r="E49" s="20">
        <v>19326291.699999999</v>
      </c>
    </row>
    <row r="50" spans="1:9" ht="101.25" customHeight="1" x14ac:dyDescent="0.2">
      <c r="A50" s="40" t="s">
        <v>267</v>
      </c>
      <c r="B50" s="11" t="s">
        <v>268</v>
      </c>
      <c r="C50" s="20">
        <v>85817.21</v>
      </c>
      <c r="D50" s="20">
        <v>0</v>
      </c>
      <c r="E50" s="20">
        <v>0</v>
      </c>
    </row>
    <row r="51" spans="1:9" ht="57" customHeight="1" x14ac:dyDescent="0.2">
      <c r="A51" s="40" t="s">
        <v>269</v>
      </c>
      <c r="B51" s="11" t="s">
        <v>270</v>
      </c>
      <c r="C51" s="20">
        <v>78800</v>
      </c>
      <c r="D51" s="20">
        <v>0</v>
      </c>
      <c r="E51" s="20">
        <v>0</v>
      </c>
    </row>
    <row r="52" spans="1:9" ht="69.75" customHeight="1" x14ac:dyDescent="0.2">
      <c r="A52" s="40" t="s">
        <v>89</v>
      </c>
      <c r="B52" s="8" t="s">
        <v>88</v>
      </c>
      <c r="C52" s="20">
        <v>3047184.4</v>
      </c>
      <c r="D52" s="20">
        <v>3047184.4</v>
      </c>
      <c r="E52" s="20">
        <v>3047184.4</v>
      </c>
    </row>
    <row r="53" spans="1:9" ht="30" customHeight="1" x14ac:dyDescent="0.2">
      <c r="A53" s="10" t="s">
        <v>19</v>
      </c>
      <c r="B53" s="10" t="s">
        <v>20</v>
      </c>
      <c r="C53" s="22">
        <f>C54</f>
        <v>21209676.590000004</v>
      </c>
      <c r="D53" s="22">
        <f>D54</f>
        <v>27993308</v>
      </c>
      <c r="E53" s="22">
        <f>E54</f>
        <v>29113039</v>
      </c>
    </row>
    <row r="54" spans="1:9" ht="33" customHeight="1" x14ac:dyDescent="0.2">
      <c r="A54" s="41" t="s">
        <v>21</v>
      </c>
      <c r="B54" s="18" t="s">
        <v>22</v>
      </c>
      <c r="C54" s="32">
        <f>C55+C56+C57</f>
        <v>21209676.590000004</v>
      </c>
      <c r="D54" s="32">
        <f>D55+D56+D57</f>
        <v>27993308</v>
      </c>
      <c r="E54" s="32">
        <f>E55+E56+E57</f>
        <v>29113039</v>
      </c>
      <c r="F54" s="61"/>
    </row>
    <row r="55" spans="1:9" ht="33.75" customHeight="1" x14ac:dyDescent="0.2">
      <c r="A55" s="9" t="s">
        <v>213</v>
      </c>
      <c r="B55" s="10" t="s">
        <v>212</v>
      </c>
      <c r="C55" s="20">
        <v>903524.46</v>
      </c>
      <c r="D55" s="20">
        <v>604386</v>
      </c>
      <c r="E55" s="20">
        <v>628561</v>
      </c>
      <c r="F55" s="61"/>
      <c r="I55" s="7"/>
    </row>
    <row r="56" spans="1:9" ht="33" customHeight="1" x14ac:dyDescent="0.2">
      <c r="A56" s="9" t="s">
        <v>215</v>
      </c>
      <c r="B56" s="10" t="s">
        <v>214</v>
      </c>
      <c r="C56" s="20">
        <v>9151985.4800000004</v>
      </c>
      <c r="D56" s="20">
        <v>2105413</v>
      </c>
      <c r="E56" s="20">
        <v>2189629</v>
      </c>
      <c r="H56" s="7"/>
    </row>
    <row r="57" spans="1:9" ht="30" customHeight="1" x14ac:dyDescent="0.2">
      <c r="A57" s="9" t="s">
        <v>217</v>
      </c>
      <c r="B57" s="10" t="s">
        <v>216</v>
      </c>
      <c r="C57" s="20">
        <v>11154166.65</v>
      </c>
      <c r="D57" s="20">
        <v>25283509</v>
      </c>
      <c r="E57" s="20">
        <v>26294849</v>
      </c>
      <c r="H57" s="7"/>
    </row>
    <row r="58" spans="1:9" ht="30" customHeight="1" x14ac:dyDescent="0.2">
      <c r="A58" s="10" t="s">
        <v>50</v>
      </c>
      <c r="B58" s="10" t="s">
        <v>38</v>
      </c>
      <c r="C58" s="22">
        <f>C59+C60</f>
        <v>8170630.9699999997</v>
      </c>
      <c r="D58" s="22">
        <f>D59+D60</f>
        <v>5547824</v>
      </c>
      <c r="E58" s="22">
        <f>E59+E60</f>
        <v>5547824</v>
      </c>
      <c r="F58" s="61"/>
    </row>
    <row r="59" spans="1:9" ht="44.25" customHeight="1" x14ac:dyDescent="0.2">
      <c r="A59" s="9" t="s">
        <v>91</v>
      </c>
      <c r="B59" s="10" t="s">
        <v>90</v>
      </c>
      <c r="C59" s="20">
        <v>6954503</v>
      </c>
      <c r="D59" s="20">
        <v>1830005</v>
      </c>
      <c r="E59" s="20">
        <v>1830005</v>
      </c>
      <c r="F59" s="61"/>
    </row>
    <row r="60" spans="1:9" ht="33.75" customHeight="1" x14ac:dyDescent="0.2">
      <c r="A60" s="9" t="s">
        <v>93</v>
      </c>
      <c r="B60" s="10" t="s">
        <v>92</v>
      </c>
      <c r="C60" s="20">
        <v>1216127.97</v>
      </c>
      <c r="D60" s="20">
        <v>3717819</v>
      </c>
      <c r="E60" s="20">
        <v>3717819</v>
      </c>
    </row>
    <row r="61" spans="1:9" ht="29.25" customHeight="1" x14ac:dyDescent="0.2">
      <c r="A61" s="10" t="s">
        <v>23</v>
      </c>
      <c r="B61" s="11" t="s">
        <v>24</v>
      </c>
      <c r="C61" s="32">
        <f>C62+C63+C64</f>
        <v>15867134.199999999</v>
      </c>
      <c r="D61" s="32">
        <f>D62+D63+D64</f>
        <v>5260119.5</v>
      </c>
      <c r="E61" s="32">
        <f>E62+E63+E64</f>
        <v>2557919.5</v>
      </c>
    </row>
    <row r="62" spans="1:9" ht="81.75" customHeight="1" x14ac:dyDescent="0.2">
      <c r="A62" s="9" t="s">
        <v>101</v>
      </c>
      <c r="B62" s="11" t="s">
        <v>100</v>
      </c>
      <c r="C62" s="19">
        <v>13545464.699999999</v>
      </c>
      <c r="D62" s="19">
        <v>4116410</v>
      </c>
      <c r="E62" s="19">
        <v>1414210</v>
      </c>
    </row>
    <row r="63" spans="1:9" ht="84" customHeight="1" x14ac:dyDescent="0.2">
      <c r="A63" s="9" t="s">
        <v>103</v>
      </c>
      <c r="B63" s="11" t="s">
        <v>102</v>
      </c>
      <c r="C63" s="19">
        <v>89618</v>
      </c>
      <c r="D63" s="19">
        <v>245570</v>
      </c>
      <c r="E63" s="19">
        <v>245570</v>
      </c>
    </row>
    <row r="64" spans="1:9" ht="46.5" customHeight="1" x14ac:dyDescent="0.2">
      <c r="A64" s="9" t="s">
        <v>99</v>
      </c>
      <c r="B64" s="11" t="s">
        <v>98</v>
      </c>
      <c r="C64" s="20">
        <v>2232051.5</v>
      </c>
      <c r="D64" s="20">
        <v>898139.5</v>
      </c>
      <c r="E64" s="20">
        <v>898139.5</v>
      </c>
    </row>
    <row r="65" spans="1:5" ht="28.5" customHeight="1" x14ac:dyDescent="0.2">
      <c r="A65" s="10" t="s">
        <v>17</v>
      </c>
      <c r="B65" s="11" t="s">
        <v>16</v>
      </c>
      <c r="C65" s="32">
        <f>C66+C97+C102+C99</f>
        <v>3683555.5999999996</v>
      </c>
      <c r="D65" s="32">
        <f>D66+D97+D102+D99</f>
        <v>3284312</v>
      </c>
      <c r="E65" s="32">
        <f>E66+E97+E102+E99</f>
        <v>3284312</v>
      </c>
    </row>
    <row r="66" spans="1:5" ht="48" customHeight="1" x14ac:dyDescent="0.2">
      <c r="A66" s="38" t="s">
        <v>160</v>
      </c>
      <c r="B66" s="13" t="s">
        <v>159</v>
      </c>
      <c r="C66" s="32">
        <f>SUM(C67:C96)</f>
        <v>553763.21</v>
      </c>
      <c r="D66" s="32">
        <f>SUM(D67:D96)</f>
        <v>369346</v>
      </c>
      <c r="E66" s="32">
        <f>SUM(E67:E96)</f>
        <v>369346</v>
      </c>
    </row>
    <row r="67" spans="1:5" ht="111" customHeight="1" x14ac:dyDescent="0.2">
      <c r="A67" s="40" t="s">
        <v>288</v>
      </c>
      <c r="B67" s="8" t="s">
        <v>139</v>
      </c>
      <c r="C67" s="23">
        <v>1901</v>
      </c>
      <c r="D67" s="23">
        <v>1600</v>
      </c>
      <c r="E67" s="23">
        <v>1600</v>
      </c>
    </row>
    <row r="68" spans="1:5" ht="83.25" customHeight="1" x14ac:dyDescent="0.2">
      <c r="A68" s="40" t="s">
        <v>289</v>
      </c>
      <c r="B68" s="8" t="s">
        <v>275</v>
      </c>
      <c r="C68" s="23">
        <v>4500</v>
      </c>
      <c r="D68" s="23">
        <v>0</v>
      </c>
      <c r="E68" s="23">
        <v>0</v>
      </c>
    </row>
    <row r="69" spans="1:5" ht="155.25" customHeight="1" x14ac:dyDescent="0.2">
      <c r="A69" s="40" t="s">
        <v>290</v>
      </c>
      <c r="B69" s="8" t="s">
        <v>218</v>
      </c>
      <c r="C69" s="23">
        <v>10000</v>
      </c>
      <c r="D69" s="23">
        <v>1143</v>
      </c>
      <c r="E69" s="23">
        <v>1143</v>
      </c>
    </row>
    <row r="70" spans="1:5" ht="121.5" customHeight="1" x14ac:dyDescent="0.2">
      <c r="A70" s="40" t="s">
        <v>291</v>
      </c>
      <c r="B70" s="8" t="s">
        <v>156</v>
      </c>
      <c r="C70" s="23">
        <v>19898</v>
      </c>
      <c r="D70" s="23">
        <v>1993</v>
      </c>
      <c r="E70" s="23">
        <v>1993</v>
      </c>
    </row>
    <row r="71" spans="1:5" ht="104.25" customHeight="1" x14ac:dyDescent="0.2">
      <c r="A71" s="40" t="s">
        <v>292</v>
      </c>
      <c r="B71" s="8" t="s">
        <v>140</v>
      </c>
      <c r="C71" s="23">
        <v>57000</v>
      </c>
      <c r="D71" s="23">
        <v>20474</v>
      </c>
      <c r="E71" s="23">
        <v>20474</v>
      </c>
    </row>
    <row r="72" spans="1:5" ht="102.75" customHeight="1" x14ac:dyDescent="0.2">
      <c r="A72" s="40" t="s">
        <v>293</v>
      </c>
      <c r="B72" s="8" t="s">
        <v>141</v>
      </c>
      <c r="C72" s="23">
        <v>3110</v>
      </c>
      <c r="D72" s="23">
        <v>833</v>
      </c>
      <c r="E72" s="23">
        <v>833</v>
      </c>
    </row>
    <row r="73" spans="1:5" ht="105.75" customHeight="1" x14ac:dyDescent="0.2">
      <c r="A73" s="40" t="s">
        <v>294</v>
      </c>
      <c r="B73" s="8" t="s">
        <v>145</v>
      </c>
      <c r="C73" s="23">
        <v>0</v>
      </c>
      <c r="D73" s="23">
        <v>667</v>
      </c>
      <c r="E73" s="23">
        <v>667</v>
      </c>
    </row>
    <row r="74" spans="1:5" ht="85.5" customHeight="1" x14ac:dyDescent="0.2">
      <c r="A74" s="40" t="s">
        <v>295</v>
      </c>
      <c r="B74" s="8" t="s">
        <v>146</v>
      </c>
      <c r="C74" s="23">
        <v>1117</v>
      </c>
      <c r="D74" s="23">
        <v>160</v>
      </c>
      <c r="E74" s="23">
        <v>160</v>
      </c>
    </row>
    <row r="75" spans="1:5" ht="106.5" customHeight="1" x14ac:dyDescent="0.2">
      <c r="A75" s="40" t="s">
        <v>296</v>
      </c>
      <c r="B75" s="8" t="s">
        <v>274</v>
      </c>
      <c r="C75" s="23">
        <v>867</v>
      </c>
      <c r="D75" s="23">
        <v>0</v>
      </c>
      <c r="E75" s="23">
        <v>0</v>
      </c>
    </row>
    <row r="76" spans="1:5" ht="84.75" customHeight="1" x14ac:dyDescent="0.2">
      <c r="A76" s="40" t="s">
        <v>297</v>
      </c>
      <c r="B76" s="8" t="s">
        <v>147</v>
      </c>
      <c r="C76" s="23">
        <v>2000</v>
      </c>
      <c r="D76" s="23">
        <v>15304</v>
      </c>
      <c r="E76" s="23">
        <v>15304</v>
      </c>
    </row>
    <row r="77" spans="1:5" ht="106.5" customHeight="1" x14ac:dyDescent="0.2">
      <c r="A77" s="40" t="s">
        <v>298</v>
      </c>
      <c r="B77" s="8" t="s">
        <v>276</v>
      </c>
      <c r="C77" s="23">
        <v>1000</v>
      </c>
      <c r="D77" s="23">
        <v>0</v>
      </c>
      <c r="E77" s="23">
        <v>0</v>
      </c>
    </row>
    <row r="78" spans="1:5" ht="94.5" customHeight="1" x14ac:dyDescent="0.2">
      <c r="A78" s="40" t="s">
        <v>299</v>
      </c>
      <c r="B78" s="8" t="s">
        <v>277</v>
      </c>
      <c r="C78" s="23">
        <v>1500</v>
      </c>
      <c r="D78" s="23">
        <v>0</v>
      </c>
      <c r="E78" s="23">
        <v>0</v>
      </c>
    </row>
    <row r="79" spans="1:5" ht="81" customHeight="1" x14ac:dyDescent="0.2">
      <c r="A79" s="40" t="s">
        <v>300</v>
      </c>
      <c r="B79" s="8" t="s">
        <v>148</v>
      </c>
      <c r="C79" s="23">
        <v>9833</v>
      </c>
      <c r="D79" s="23">
        <v>29833</v>
      </c>
      <c r="E79" s="23">
        <v>29833</v>
      </c>
    </row>
    <row r="80" spans="1:5" ht="104.25" customHeight="1" x14ac:dyDescent="0.2">
      <c r="A80" s="40" t="s">
        <v>301</v>
      </c>
      <c r="B80" s="8" t="s">
        <v>287</v>
      </c>
      <c r="C80" s="23">
        <v>10000</v>
      </c>
      <c r="D80" s="23">
        <v>0</v>
      </c>
      <c r="E80" s="23">
        <v>0</v>
      </c>
    </row>
    <row r="81" spans="1:5" ht="106.5" customHeight="1" x14ac:dyDescent="0.2">
      <c r="A81" s="40" t="s">
        <v>302</v>
      </c>
      <c r="B81" s="8" t="s">
        <v>278</v>
      </c>
      <c r="C81" s="23">
        <v>25000</v>
      </c>
      <c r="D81" s="23">
        <v>0</v>
      </c>
      <c r="E81" s="23">
        <v>0</v>
      </c>
    </row>
    <row r="82" spans="1:5" ht="89.25" customHeight="1" x14ac:dyDescent="0.2">
      <c r="A82" s="40" t="s">
        <v>303</v>
      </c>
      <c r="B82" s="8" t="s">
        <v>149</v>
      </c>
      <c r="C82" s="23">
        <v>0</v>
      </c>
      <c r="D82" s="23">
        <v>83</v>
      </c>
      <c r="E82" s="23">
        <v>83</v>
      </c>
    </row>
    <row r="83" spans="1:5" ht="123" customHeight="1" x14ac:dyDescent="0.2">
      <c r="A83" s="40" t="s">
        <v>304</v>
      </c>
      <c r="B83" s="8" t="s">
        <v>150</v>
      </c>
      <c r="C83" s="23">
        <v>529</v>
      </c>
      <c r="D83" s="23">
        <v>529</v>
      </c>
      <c r="E83" s="23">
        <v>529</v>
      </c>
    </row>
    <row r="84" spans="1:5" ht="124.5" customHeight="1" x14ac:dyDescent="0.2">
      <c r="A84" s="40" t="s">
        <v>305</v>
      </c>
      <c r="B84" s="8" t="s">
        <v>151</v>
      </c>
      <c r="C84" s="23">
        <v>1000</v>
      </c>
      <c r="D84" s="23">
        <v>6488</v>
      </c>
      <c r="E84" s="23">
        <v>6488</v>
      </c>
    </row>
    <row r="85" spans="1:5" ht="107.25" customHeight="1" x14ac:dyDescent="0.2">
      <c r="A85" s="40" t="s">
        <v>306</v>
      </c>
      <c r="B85" s="8" t="s">
        <v>152</v>
      </c>
      <c r="C85" s="23">
        <v>3133</v>
      </c>
      <c r="D85" s="23">
        <v>3133</v>
      </c>
      <c r="E85" s="23">
        <v>3133</v>
      </c>
    </row>
    <row r="86" spans="1:5" ht="140.25" customHeight="1" x14ac:dyDescent="0.2">
      <c r="A86" s="40" t="s">
        <v>307</v>
      </c>
      <c r="B86" s="8" t="s">
        <v>153</v>
      </c>
      <c r="C86" s="23">
        <v>502</v>
      </c>
      <c r="D86" s="23">
        <v>167</v>
      </c>
      <c r="E86" s="23">
        <v>167</v>
      </c>
    </row>
    <row r="87" spans="1:5" ht="82.5" customHeight="1" x14ac:dyDescent="0.2">
      <c r="A87" s="40" t="s">
        <v>308</v>
      </c>
      <c r="B87" s="8" t="s">
        <v>154</v>
      </c>
      <c r="C87" s="23">
        <v>0</v>
      </c>
      <c r="D87" s="23">
        <v>167</v>
      </c>
      <c r="E87" s="23">
        <v>167</v>
      </c>
    </row>
    <row r="88" spans="1:5" ht="165" customHeight="1" x14ac:dyDescent="0.2">
      <c r="A88" s="40" t="s">
        <v>309</v>
      </c>
      <c r="B88" s="8" t="s">
        <v>219</v>
      </c>
      <c r="C88" s="23">
        <v>648</v>
      </c>
      <c r="D88" s="23">
        <v>41648</v>
      </c>
      <c r="E88" s="23">
        <v>41648</v>
      </c>
    </row>
    <row r="89" spans="1:5" ht="87.75" customHeight="1" x14ac:dyDescent="0.2">
      <c r="A89" s="40" t="s">
        <v>310</v>
      </c>
      <c r="B89" s="8" t="s">
        <v>279</v>
      </c>
      <c r="C89" s="23">
        <v>500</v>
      </c>
      <c r="D89" s="23">
        <v>0</v>
      </c>
      <c r="E89" s="23">
        <v>0</v>
      </c>
    </row>
    <row r="90" spans="1:5" ht="114" customHeight="1" x14ac:dyDescent="0.2">
      <c r="A90" s="40" t="s">
        <v>311</v>
      </c>
      <c r="B90" s="8" t="s">
        <v>280</v>
      </c>
      <c r="C90" s="23">
        <v>25000</v>
      </c>
      <c r="D90" s="23">
        <v>0</v>
      </c>
      <c r="E90" s="23">
        <v>0</v>
      </c>
    </row>
    <row r="91" spans="1:5" ht="87" customHeight="1" x14ac:dyDescent="0.2">
      <c r="A91" s="40" t="s">
        <v>316</v>
      </c>
      <c r="B91" s="8" t="s">
        <v>155</v>
      </c>
      <c r="C91" s="23">
        <v>431</v>
      </c>
      <c r="D91" s="23">
        <v>7331</v>
      </c>
      <c r="E91" s="23">
        <v>7331</v>
      </c>
    </row>
    <row r="92" spans="1:5" ht="68.25" customHeight="1" x14ac:dyDescent="0.2">
      <c r="A92" s="40" t="s">
        <v>182</v>
      </c>
      <c r="B92" s="8" t="s">
        <v>181</v>
      </c>
      <c r="C92" s="23">
        <v>0</v>
      </c>
      <c r="D92" s="23">
        <v>65071</v>
      </c>
      <c r="E92" s="23">
        <v>65071</v>
      </c>
    </row>
    <row r="93" spans="1:5" ht="110.25" customHeight="1" x14ac:dyDescent="0.2">
      <c r="A93" s="40" t="s">
        <v>312</v>
      </c>
      <c r="B93" s="8" t="s">
        <v>281</v>
      </c>
      <c r="C93" s="23">
        <v>25000</v>
      </c>
      <c r="D93" s="23">
        <v>0</v>
      </c>
      <c r="E93" s="23">
        <v>0</v>
      </c>
    </row>
    <row r="94" spans="1:5" ht="213" customHeight="1" x14ac:dyDescent="0.2">
      <c r="A94" s="40" t="s">
        <v>313</v>
      </c>
      <c r="B94" s="8" t="s">
        <v>142</v>
      </c>
      <c r="C94" s="23">
        <v>0</v>
      </c>
      <c r="D94" s="23">
        <v>83</v>
      </c>
      <c r="E94" s="23">
        <v>83</v>
      </c>
    </row>
    <row r="95" spans="1:5" ht="105.75" customHeight="1" x14ac:dyDescent="0.2">
      <c r="A95" s="40" t="s">
        <v>314</v>
      </c>
      <c r="B95" s="8" t="s">
        <v>143</v>
      </c>
      <c r="C95" s="23">
        <v>250</v>
      </c>
      <c r="D95" s="23">
        <v>443</v>
      </c>
      <c r="E95" s="23">
        <v>443</v>
      </c>
    </row>
    <row r="96" spans="1:5" ht="83.25" customHeight="1" x14ac:dyDescent="0.2">
      <c r="A96" s="40" t="s">
        <v>315</v>
      </c>
      <c r="B96" s="8" t="s">
        <v>144</v>
      </c>
      <c r="C96" s="23">
        <v>349044.21</v>
      </c>
      <c r="D96" s="23">
        <v>172196</v>
      </c>
      <c r="E96" s="23">
        <v>172196</v>
      </c>
    </row>
    <row r="97" spans="1:6" ht="49.5" customHeight="1" x14ac:dyDescent="0.2">
      <c r="A97" s="40" t="s">
        <v>162</v>
      </c>
      <c r="B97" s="42" t="s">
        <v>161</v>
      </c>
      <c r="C97" s="22">
        <f>C98</f>
        <v>37000</v>
      </c>
      <c r="D97" s="22">
        <f>D98</f>
        <v>137000</v>
      </c>
      <c r="E97" s="22">
        <f>E98</f>
        <v>137000</v>
      </c>
    </row>
    <row r="98" spans="1:6" ht="47.25" customHeight="1" x14ac:dyDescent="0.2">
      <c r="A98" s="40" t="s">
        <v>105</v>
      </c>
      <c r="B98" s="8" t="s">
        <v>52</v>
      </c>
      <c r="C98" s="20">
        <v>37000</v>
      </c>
      <c r="D98" s="20">
        <v>137000</v>
      </c>
      <c r="E98" s="20">
        <v>137000</v>
      </c>
    </row>
    <row r="99" spans="1:6" ht="107.25" customHeight="1" x14ac:dyDescent="0.2">
      <c r="A99" s="40" t="s">
        <v>165</v>
      </c>
      <c r="B99" s="42" t="s">
        <v>166</v>
      </c>
      <c r="C99" s="22">
        <f>C100+C101</f>
        <v>1658366.39</v>
      </c>
      <c r="D99" s="22">
        <f>D100+D101</f>
        <v>690800</v>
      </c>
      <c r="E99" s="22">
        <f>E100+E101</f>
        <v>690800</v>
      </c>
    </row>
    <row r="100" spans="1:6" ht="72" customHeight="1" x14ac:dyDescent="0.2">
      <c r="A100" s="43" t="s">
        <v>184</v>
      </c>
      <c r="B100" s="44" t="s">
        <v>183</v>
      </c>
      <c r="C100" s="45">
        <v>1364518.72</v>
      </c>
      <c r="D100" s="45">
        <v>690800</v>
      </c>
      <c r="E100" s="45">
        <v>690800</v>
      </c>
    </row>
    <row r="101" spans="1:6" ht="72" customHeight="1" x14ac:dyDescent="0.2">
      <c r="A101" s="43" t="s">
        <v>252</v>
      </c>
      <c r="B101" s="44" t="s">
        <v>251</v>
      </c>
      <c r="C101" s="45">
        <v>293847.67</v>
      </c>
      <c r="D101" s="45">
        <v>0</v>
      </c>
      <c r="E101" s="45">
        <v>0</v>
      </c>
    </row>
    <row r="102" spans="1:6" ht="28.5" customHeight="1" x14ac:dyDescent="0.2">
      <c r="A102" s="40" t="s">
        <v>164</v>
      </c>
      <c r="B102" s="42" t="s">
        <v>163</v>
      </c>
      <c r="C102" s="22">
        <f>SUM(C103:C107)</f>
        <v>1434426</v>
      </c>
      <c r="D102" s="22">
        <f>SUM(D103:D107)</f>
        <v>2087166</v>
      </c>
      <c r="E102" s="22">
        <f>SUM(E103:E107)</f>
        <v>2087166</v>
      </c>
    </row>
    <row r="103" spans="1:6" ht="65.25" customHeight="1" x14ac:dyDescent="0.2">
      <c r="A103" s="40" t="s">
        <v>186</v>
      </c>
      <c r="B103" s="8" t="s">
        <v>185</v>
      </c>
      <c r="C103" s="20">
        <v>319744</v>
      </c>
      <c r="D103" s="20">
        <v>217122</v>
      </c>
      <c r="E103" s="20">
        <v>217122</v>
      </c>
    </row>
    <row r="104" spans="1:6" ht="64.5" customHeight="1" x14ac:dyDescent="0.2">
      <c r="A104" s="40" t="s">
        <v>188</v>
      </c>
      <c r="B104" s="8" t="s">
        <v>187</v>
      </c>
      <c r="C104" s="20">
        <v>3042</v>
      </c>
      <c r="D104" s="20">
        <v>224078</v>
      </c>
      <c r="E104" s="20">
        <v>224078</v>
      </c>
    </row>
    <row r="105" spans="1:6" ht="64.5" customHeight="1" x14ac:dyDescent="0.2">
      <c r="A105" s="40" t="s">
        <v>260</v>
      </c>
      <c r="B105" s="8" t="s">
        <v>259</v>
      </c>
      <c r="C105" s="20">
        <v>11850</v>
      </c>
      <c r="D105" s="20">
        <v>0</v>
      </c>
      <c r="E105" s="20">
        <v>0</v>
      </c>
    </row>
    <row r="106" spans="1:6" ht="99.75" customHeight="1" x14ac:dyDescent="0.2">
      <c r="A106" s="40" t="s">
        <v>283</v>
      </c>
      <c r="B106" s="8" t="s">
        <v>282</v>
      </c>
      <c r="C106" s="20">
        <v>228824</v>
      </c>
      <c r="D106" s="20">
        <v>0</v>
      </c>
      <c r="E106" s="20">
        <v>0</v>
      </c>
    </row>
    <row r="107" spans="1:6" ht="72" customHeight="1" x14ac:dyDescent="0.2">
      <c r="A107" s="40" t="s">
        <v>106</v>
      </c>
      <c r="B107" s="8" t="s">
        <v>51</v>
      </c>
      <c r="C107" s="20">
        <v>870966</v>
      </c>
      <c r="D107" s="20">
        <v>1645966</v>
      </c>
      <c r="E107" s="20">
        <v>1645966</v>
      </c>
    </row>
    <row r="108" spans="1:6" ht="27" customHeight="1" x14ac:dyDescent="0.2">
      <c r="A108" s="73" t="s">
        <v>261</v>
      </c>
      <c r="B108" s="8" t="s">
        <v>262</v>
      </c>
      <c r="C108" s="48">
        <f>C109</f>
        <v>650000</v>
      </c>
      <c r="D108" s="48">
        <f>D109</f>
        <v>0</v>
      </c>
      <c r="E108" s="48">
        <f>E109</f>
        <v>0</v>
      </c>
    </row>
    <row r="109" spans="1:6" ht="35.25" customHeight="1" x14ac:dyDescent="0.2">
      <c r="A109" s="40" t="s">
        <v>263</v>
      </c>
      <c r="B109" s="8" t="s">
        <v>264</v>
      </c>
      <c r="C109" s="20">
        <v>650000</v>
      </c>
      <c r="D109" s="20">
        <v>0</v>
      </c>
      <c r="E109" s="20">
        <v>0</v>
      </c>
    </row>
    <row r="110" spans="1:6" ht="30" customHeight="1" x14ac:dyDescent="0.2">
      <c r="A110" s="41" t="s">
        <v>27</v>
      </c>
      <c r="B110" s="13" t="s">
        <v>28</v>
      </c>
      <c r="C110" s="50">
        <f>C111+C183+C186</f>
        <v>1545964964.71</v>
      </c>
      <c r="D110" s="50">
        <f>D111+D183+D186</f>
        <v>1559588472.71</v>
      </c>
      <c r="E110" s="50">
        <f>E111+E183+E186</f>
        <v>998361406.8900001</v>
      </c>
    </row>
    <row r="111" spans="1:6" ht="45.75" customHeight="1" x14ac:dyDescent="0.2">
      <c r="A111" s="51" t="s">
        <v>29</v>
      </c>
      <c r="B111" s="52" t="s">
        <v>30</v>
      </c>
      <c r="C111" s="22">
        <f>C112+C141+C169</f>
        <v>1389483875.8800001</v>
      </c>
      <c r="D111" s="22">
        <f>D112+D141+D169</f>
        <v>1409370272.71</v>
      </c>
      <c r="E111" s="22">
        <f>E112+E141+E169</f>
        <v>998143206.8900001</v>
      </c>
    </row>
    <row r="112" spans="1:6" ht="45.75" customHeight="1" x14ac:dyDescent="0.2">
      <c r="A112" s="41" t="s">
        <v>35</v>
      </c>
      <c r="B112" s="13" t="s">
        <v>40</v>
      </c>
      <c r="C112" s="50">
        <f>C113+C117+C120+C124+C125+C126+C115+C116</f>
        <v>421385912.84000003</v>
      </c>
      <c r="D112" s="50">
        <f>D113+D117+D120+D124+D125+D126+D115+D116</f>
        <v>554693116.32000005</v>
      </c>
      <c r="E112" s="50">
        <f>E113+E117+E120+E124+E125+E126+E115+E116</f>
        <v>105517212.81</v>
      </c>
      <c r="F112" s="61"/>
    </row>
    <row r="113" spans="1:5" ht="45.75" customHeight="1" x14ac:dyDescent="0.2">
      <c r="A113" s="9" t="s">
        <v>229</v>
      </c>
      <c r="B113" s="11" t="s">
        <v>167</v>
      </c>
      <c r="C113" s="53">
        <f>C114</f>
        <v>235000000</v>
      </c>
      <c r="D113" s="53">
        <f>D114</f>
        <v>414430059.17000002</v>
      </c>
      <c r="E113" s="53">
        <f>E114</f>
        <v>0</v>
      </c>
    </row>
    <row r="114" spans="1:5" ht="98.25" customHeight="1" x14ac:dyDescent="0.2">
      <c r="A114" s="67" t="s">
        <v>230</v>
      </c>
      <c r="B114" s="68" t="s">
        <v>167</v>
      </c>
      <c r="C114" s="69">
        <v>235000000</v>
      </c>
      <c r="D114" s="69">
        <v>414430059.17000002</v>
      </c>
      <c r="E114" s="69">
        <v>0</v>
      </c>
    </row>
    <row r="115" spans="1:5" ht="87" customHeight="1" x14ac:dyDescent="0.2">
      <c r="A115" s="72" t="s">
        <v>235</v>
      </c>
      <c r="B115" s="71" t="s">
        <v>234</v>
      </c>
      <c r="C115" s="57">
        <v>517100</v>
      </c>
      <c r="D115" s="57">
        <v>825900</v>
      </c>
      <c r="E115" s="57">
        <v>0</v>
      </c>
    </row>
    <row r="116" spans="1:5" ht="67.5" customHeight="1" x14ac:dyDescent="0.2">
      <c r="A116" s="34" t="s">
        <v>236</v>
      </c>
      <c r="B116" s="35" t="s">
        <v>233</v>
      </c>
      <c r="C116" s="57">
        <v>20324400</v>
      </c>
      <c r="D116" s="57">
        <v>0</v>
      </c>
      <c r="E116" s="57">
        <v>0</v>
      </c>
    </row>
    <row r="117" spans="1:5" ht="91.5" customHeight="1" x14ac:dyDescent="0.2">
      <c r="A117" s="9" t="s">
        <v>272</v>
      </c>
      <c r="B117" s="11" t="s">
        <v>111</v>
      </c>
      <c r="C117" s="69">
        <f>C118+C119</f>
        <v>42426985.629999995</v>
      </c>
      <c r="D117" s="69">
        <f>D118+D119</f>
        <v>56544248.950000003</v>
      </c>
      <c r="E117" s="69">
        <f>E118+E119</f>
        <v>22562611.609999999</v>
      </c>
    </row>
    <row r="118" spans="1:5" ht="68.25" customHeight="1" x14ac:dyDescent="0.2">
      <c r="A118" s="67" t="s">
        <v>273</v>
      </c>
      <c r="B118" s="68" t="s">
        <v>111</v>
      </c>
      <c r="C118" s="69">
        <v>31853098.739999998</v>
      </c>
      <c r="D118" s="69">
        <v>26544248.949999999</v>
      </c>
      <c r="E118" s="69">
        <v>22562611.609999999</v>
      </c>
    </row>
    <row r="119" spans="1:5" ht="85.5" customHeight="1" x14ac:dyDescent="0.2">
      <c r="A119" s="67" t="s">
        <v>271</v>
      </c>
      <c r="B119" s="68" t="s">
        <v>111</v>
      </c>
      <c r="C119" s="69">
        <v>10573886.890000001</v>
      </c>
      <c r="D119" s="69">
        <v>30000000</v>
      </c>
      <c r="E119" s="69">
        <v>0</v>
      </c>
    </row>
    <row r="120" spans="1:5" ht="64.5" customHeight="1" x14ac:dyDescent="0.2">
      <c r="A120" s="9" t="s">
        <v>109</v>
      </c>
      <c r="B120" s="11" t="s">
        <v>110</v>
      </c>
      <c r="C120" s="53">
        <f>C121+C122+C123</f>
        <v>28064000</v>
      </c>
      <c r="D120" s="53">
        <f>D121+D122+D123</f>
        <v>28064000</v>
      </c>
      <c r="E120" s="53">
        <f>E121+E122+E123</f>
        <v>28064000</v>
      </c>
    </row>
    <row r="121" spans="1:5" ht="50.25" customHeight="1" x14ac:dyDescent="0.2">
      <c r="A121" s="54" t="s">
        <v>65</v>
      </c>
      <c r="B121" s="55" t="s">
        <v>110</v>
      </c>
      <c r="C121" s="56">
        <v>19919200</v>
      </c>
      <c r="D121" s="56">
        <v>19919200</v>
      </c>
      <c r="E121" s="56">
        <v>19919200</v>
      </c>
    </row>
    <row r="122" spans="1:5" ht="60" customHeight="1" x14ac:dyDescent="0.2">
      <c r="A122" s="54" t="s">
        <v>242</v>
      </c>
      <c r="B122" s="55" t="s">
        <v>110</v>
      </c>
      <c r="C122" s="56">
        <v>2604900</v>
      </c>
      <c r="D122" s="56">
        <v>2604900</v>
      </c>
      <c r="E122" s="56">
        <v>2604900</v>
      </c>
    </row>
    <row r="123" spans="1:5" ht="63" customHeight="1" x14ac:dyDescent="0.2">
      <c r="A123" s="54" t="s">
        <v>224</v>
      </c>
      <c r="B123" s="55" t="s">
        <v>110</v>
      </c>
      <c r="C123" s="56">
        <v>5539900</v>
      </c>
      <c r="D123" s="56">
        <v>5539900</v>
      </c>
      <c r="E123" s="56">
        <v>5539900</v>
      </c>
    </row>
    <row r="124" spans="1:5" ht="47.25" customHeight="1" x14ac:dyDescent="0.2">
      <c r="A124" s="9" t="s">
        <v>112</v>
      </c>
      <c r="B124" s="11" t="s">
        <v>113</v>
      </c>
      <c r="C124" s="53">
        <v>1434060</v>
      </c>
      <c r="D124" s="53">
        <v>1436356</v>
      </c>
      <c r="E124" s="53">
        <v>1424849</v>
      </c>
    </row>
    <row r="125" spans="1:5" ht="32.25" customHeight="1" x14ac:dyDescent="0.2">
      <c r="A125" s="12" t="s">
        <v>115</v>
      </c>
      <c r="B125" s="11" t="s">
        <v>114</v>
      </c>
      <c r="C125" s="53">
        <v>736071.04</v>
      </c>
      <c r="D125" s="53">
        <v>0</v>
      </c>
      <c r="E125" s="53">
        <v>0</v>
      </c>
    </row>
    <row r="126" spans="1:5" ht="29.25" customHeight="1" x14ac:dyDescent="0.2">
      <c r="A126" s="41" t="s">
        <v>31</v>
      </c>
      <c r="B126" s="13" t="s">
        <v>41</v>
      </c>
      <c r="C126" s="22">
        <f>C127</f>
        <v>92883296.170000002</v>
      </c>
      <c r="D126" s="22">
        <f>D127</f>
        <v>53392552.200000003</v>
      </c>
      <c r="E126" s="22">
        <f>E127</f>
        <v>53465752.200000003</v>
      </c>
    </row>
    <row r="127" spans="1:5" ht="30.75" customHeight="1" x14ac:dyDescent="0.2">
      <c r="A127" s="9" t="s">
        <v>108</v>
      </c>
      <c r="B127" s="11" t="s">
        <v>107</v>
      </c>
      <c r="C127" s="53">
        <f>C128+C129+C130+C131+C132+C133+C134+C135+C136+C137+C138+C139+C140</f>
        <v>92883296.170000002</v>
      </c>
      <c r="D127" s="53">
        <f>D128+D129+D130+D131+D132+D133+D134+D135+D136+D137+D138+D139+D140</f>
        <v>53392552.200000003</v>
      </c>
      <c r="E127" s="53">
        <f>E128+E129+E130+E131+E132+E133+E134+E135+E136+E137+E138+E139+E140</f>
        <v>53465752.200000003</v>
      </c>
    </row>
    <row r="128" spans="1:5" ht="67.5" customHeight="1" x14ac:dyDescent="0.2">
      <c r="A128" s="9" t="s">
        <v>63</v>
      </c>
      <c r="B128" s="11" t="s">
        <v>107</v>
      </c>
      <c r="C128" s="20">
        <v>994400</v>
      </c>
      <c r="D128" s="20">
        <v>994400</v>
      </c>
      <c r="E128" s="20">
        <v>994400</v>
      </c>
    </row>
    <row r="129" spans="1:6" s="6" customFormat="1" ht="47.25" customHeight="1" x14ac:dyDescent="0.2">
      <c r="A129" s="9" t="s">
        <v>64</v>
      </c>
      <c r="B129" s="10" t="s">
        <v>107</v>
      </c>
      <c r="C129" s="20">
        <v>3121800</v>
      </c>
      <c r="D129" s="20">
        <v>3180200</v>
      </c>
      <c r="E129" s="20">
        <v>3253400</v>
      </c>
      <c r="F129" s="58"/>
    </row>
    <row r="130" spans="1:6" s="6" customFormat="1" ht="48" customHeight="1" x14ac:dyDescent="0.2">
      <c r="A130" s="38" t="s">
        <v>67</v>
      </c>
      <c r="B130" s="10" t="s">
        <v>107</v>
      </c>
      <c r="C130" s="20">
        <v>15961.27</v>
      </c>
      <c r="D130" s="20">
        <v>20753.2</v>
      </c>
      <c r="E130" s="20">
        <v>20753.2</v>
      </c>
      <c r="F130" s="58"/>
    </row>
    <row r="131" spans="1:6" s="6" customFormat="1" ht="46.5" customHeight="1" x14ac:dyDescent="0.2">
      <c r="A131" s="9" t="s">
        <v>66</v>
      </c>
      <c r="B131" s="10" t="s">
        <v>107</v>
      </c>
      <c r="C131" s="20">
        <v>47180972</v>
      </c>
      <c r="D131" s="20">
        <v>47180972</v>
      </c>
      <c r="E131" s="20">
        <v>47180972</v>
      </c>
      <c r="F131" s="58"/>
    </row>
    <row r="132" spans="1:6" ht="66.75" customHeight="1" x14ac:dyDescent="0.2">
      <c r="A132" s="9" t="s">
        <v>71</v>
      </c>
      <c r="B132" s="10" t="s">
        <v>107</v>
      </c>
      <c r="C132" s="20">
        <v>8416227</v>
      </c>
      <c r="D132" s="20">
        <v>2016227</v>
      </c>
      <c r="E132" s="20">
        <v>2016227</v>
      </c>
    </row>
    <row r="133" spans="1:6" ht="64.5" customHeight="1" x14ac:dyDescent="0.2">
      <c r="A133" s="9" t="s">
        <v>225</v>
      </c>
      <c r="B133" s="10" t="s">
        <v>107</v>
      </c>
      <c r="C133" s="20">
        <v>640378</v>
      </c>
      <c r="D133" s="20">
        <v>0</v>
      </c>
      <c r="E133" s="20">
        <v>0</v>
      </c>
    </row>
    <row r="134" spans="1:6" ht="42.75" customHeight="1" x14ac:dyDescent="0.2">
      <c r="A134" s="9" t="s">
        <v>116</v>
      </c>
      <c r="B134" s="10" t="s">
        <v>107</v>
      </c>
      <c r="C134" s="20">
        <v>8202092.3700000001</v>
      </c>
      <c r="D134" s="20">
        <v>0</v>
      </c>
      <c r="E134" s="20">
        <v>0</v>
      </c>
    </row>
    <row r="135" spans="1:6" ht="44.25" customHeight="1" x14ac:dyDescent="0.2">
      <c r="A135" s="9" t="s">
        <v>243</v>
      </c>
      <c r="B135" s="10" t="s">
        <v>107</v>
      </c>
      <c r="C135" s="20">
        <v>11989379.880000001</v>
      </c>
      <c r="D135" s="20">
        <v>0</v>
      </c>
      <c r="E135" s="20">
        <v>0</v>
      </c>
    </row>
    <row r="136" spans="1:6" ht="39.75" customHeight="1" x14ac:dyDescent="0.2">
      <c r="A136" s="9" t="s">
        <v>244</v>
      </c>
      <c r="B136" s="10" t="s">
        <v>107</v>
      </c>
      <c r="C136" s="20">
        <v>4500000</v>
      </c>
      <c r="D136" s="20">
        <v>0</v>
      </c>
      <c r="E136" s="20">
        <v>0</v>
      </c>
    </row>
    <row r="137" spans="1:6" ht="63" customHeight="1" x14ac:dyDescent="0.2">
      <c r="A137" s="9" t="s">
        <v>245</v>
      </c>
      <c r="B137" s="10" t="s">
        <v>107</v>
      </c>
      <c r="C137" s="20">
        <v>195975</v>
      </c>
      <c r="D137" s="20">
        <v>0</v>
      </c>
      <c r="E137" s="20">
        <v>0</v>
      </c>
    </row>
    <row r="138" spans="1:6" ht="46.5" customHeight="1" x14ac:dyDescent="0.2">
      <c r="A138" s="9" t="s">
        <v>246</v>
      </c>
      <c r="B138" s="10" t="s">
        <v>107</v>
      </c>
      <c r="C138" s="20">
        <v>252345.65</v>
      </c>
      <c r="D138" s="20">
        <v>0</v>
      </c>
      <c r="E138" s="20">
        <v>0</v>
      </c>
    </row>
    <row r="139" spans="1:6" ht="82.5" customHeight="1" x14ac:dyDescent="0.2">
      <c r="A139" s="9" t="s">
        <v>247</v>
      </c>
      <c r="B139" s="10" t="s">
        <v>107</v>
      </c>
      <c r="C139" s="20">
        <v>401789</v>
      </c>
      <c r="D139" s="20">
        <v>0</v>
      </c>
      <c r="E139" s="20">
        <v>0</v>
      </c>
    </row>
    <row r="140" spans="1:6" ht="42" customHeight="1" x14ac:dyDescent="0.2">
      <c r="A140" s="9" t="s">
        <v>248</v>
      </c>
      <c r="B140" s="10" t="s">
        <v>107</v>
      </c>
      <c r="C140" s="20">
        <v>6971976</v>
      </c>
      <c r="D140" s="20">
        <v>0</v>
      </c>
      <c r="E140" s="20">
        <v>0</v>
      </c>
    </row>
    <row r="141" spans="1:6" ht="32.25" customHeight="1" x14ac:dyDescent="0.2">
      <c r="A141" s="41" t="s">
        <v>42</v>
      </c>
      <c r="B141" s="13" t="s">
        <v>43</v>
      </c>
      <c r="C141" s="24">
        <f>C142+C161+C162+C165+C166+C167+C168</f>
        <v>832262083.14999998</v>
      </c>
      <c r="D141" s="24">
        <f>D142+D161+D162+D165+D166+D167+D168</f>
        <v>823517956.38999999</v>
      </c>
      <c r="E141" s="24">
        <f>E142+E161+E162+E165+E166+E167+E168</f>
        <v>861466794.08000004</v>
      </c>
    </row>
    <row r="142" spans="1:6" ht="45" customHeight="1" x14ac:dyDescent="0.2">
      <c r="A142" s="9" t="s">
        <v>118</v>
      </c>
      <c r="B142" s="11" t="s">
        <v>117</v>
      </c>
      <c r="C142" s="64">
        <f>C143+C144+C145+C146+C147+C148+C150+C151+C152+C153+C154+C155+C156+C157+C158+C159+C160+C149</f>
        <v>34101637.5</v>
      </c>
      <c r="D142" s="64">
        <f>D143+D144+D145+D146+D147+D148+D150+D151+D152+D153+D154+D155+D156+D157+D158+D159+D160+D149</f>
        <v>32276984.300000001</v>
      </c>
      <c r="E142" s="64">
        <f>E143+E144+E145+E146+E147+E148+E150+E151+E152+E153+E154+E155+E156+E157+E158+E159+E160+E149</f>
        <v>32429507.300000001</v>
      </c>
    </row>
    <row r="143" spans="1:6" ht="88.5" customHeight="1" x14ac:dyDescent="0.2">
      <c r="A143" s="54" t="s">
        <v>126</v>
      </c>
      <c r="B143" s="55" t="s">
        <v>117</v>
      </c>
      <c r="C143" s="63">
        <v>4378467</v>
      </c>
      <c r="D143" s="63">
        <v>4319079</v>
      </c>
      <c r="E143" s="63">
        <v>4319079</v>
      </c>
      <c r="F143" s="61"/>
    </row>
    <row r="144" spans="1:6" ht="84.75" customHeight="1" x14ac:dyDescent="0.2">
      <c r="A144" s="54" t="s">
        <v>120</v>
      </c>
      <c r="B144" s="62" t="s">
        <v>117</v>
      </c>
      <c r="C144" s="63">
        <v>1958479.6</v>
      </c>
      <c r="D144" s="63">
        <v>1931920</v>
      </c>
      <c r="E144" s="63">
        <v>1931920</v>
      </c>
    </row>
    <row r="145" spans="1:5" ht="48.75" customHeight="1" x14ac:dyDescent="0.2">
      <c r="A145" s="54" t="s">
        <v>62</v>
      </c>
      <c r="B145" s="62" t="s">
        <v>117</v>
      </c>
      <c r="C145" s="63">
        <v>1459489</v>
      </c>
      <c r="D145" s="63">
        <v>1439693</v>
      </c>
      <c r="E145" s="63">
        <v>1439693</v>
      </c>
    </row>
    <row r="146" spans="1:5" ht="66.75" customHeight="1" x14ac:dyDescent="0.2">
      <c r="A146" s="65" t="s">
        <v>45</v>
      </c>
      <c r="B146" s="62" t="s">
        <v>117</v>
      </c>
      <c r="C146" s="63">
        <v>1510100</v>
      </c>
      <c r="D146" s="63">
        <v>1230300</v>
      </c>
      <c r="E146" s="63">
        <v>1230300</v>
      </c>
    </row>
    <row r="147" spans="1:5" ht="67.5" customHeight="1" x14ac:dyDescent="0.2">
      <c r="A147" s="65" t="s">
        <v>44</v>
      </c>
      <c r="B147" s="62" t="s">
        <v>117</v>
      </c>
      <c r="C147" s="63">
        <v>36194</v>
      </c>
      <c r="D147" s="63">
        <v>35703</v>
      </c>
      <c r="E147" s="63">
        <v>35703</v>
      </c>
    </row>
    <row r="148" spans="1:5" ht="138.75" customHeight="1" x14ac:dyDescent="0.2">
      <c r="A148" s="65" t="s">
        <v>119</v>
      </c>
      <c r="B148" s="62" t="s">
        <v>117</v>
      </c>
      <c r="C148" s="63">
        <v>2395200</v>
      </c>
      <c r="D148" s="63">
        <v>2324700</v>
      </c>
      <c r="E148" s="63">
        <v>2324700</v>
      </c>
    </row>
    <row r="149" spans="1:5" ht="69.75" customHeight="1" x14ac:dyDescent="0.2">
      <c r="A149" s="65" t="s">
        <v>284</v>
      </c>
      <c r="B149" s="62" t="s">
        <v>117</v>
      </c>
      <c r="C149" s="63">
        <v>1015000</v>
      </c>
      <c r="D149" s="63">
        <v>0</v>
      </c>
      <c r="E149" s="63">
        <v>0</v>
      </c>
    </row>
    <row r="150" spans="1:5" ht="69" customHeight="1" x14ac:dyDescent="0.2">
      <c r="A150" s="65" t="s">
        <v>53</v>
      </c>
      <c r="B150" s="62" t="s">
        <v>117</v>
      </c>
      <c r="C150" s="63">
        <v>2774700</v>
      </c>
      <c r="D150" s="63">
        <v>2737000</v>
      </c>
      <c r="E150" s="63">
        <v>2737000</v>
      </c>
    </row>
    <row r="151" spans="1:5" ht="33.75" customHeight="1" x14ac:dyDescent="0.2">
      <c r="A151" s="54" t="s">
        <v>54</v>
      </c>
      <c r="B151" s="55" t="s">
        <v>117</v>
      </c>
      <c r="C151" s="63">
        <v>12897900</v>
      </c>
      <c r="D151" s="63">
        <v>12897900</v>
      </c>
      <c r="E151" s="63">
        <v>12897900</v>
      </c>
    </row>
    <row r="152" spans="1:5" ht="30" customHeight="1" x14ac:dyDescent="0.2">
      <c r="A152" s="54" t="s">
        <v>60</v>
      </c>
      <c r="B152" s="62" t="s">
        <v>117</v>
      </c>
      <c r="C152" s="63">
        <v>890375</v>
      </c>
      <c r="D152" s="63">
        <v>878300</v>
      </c>
      <c r="E152" s="63">
        <v>878300</v>
      </c>
    </row>
    <row r="153" spans="1:5" ht="90.75" customHeight="1" x14ac:dyDescent="0.2">
      <c r="A153" s="54" t="s">
        <v>59</v>
      </c>
      <c r="B153" s="62" t="s">
        <v>117</v>
      </c>
      <c r="C153" s="63">
        <v>6000</v>
      </c>
      <c r="D153" s="63">
        <v>6000</v>
      </c>
      <c r="E153" s="63">
        <v>6000</v>
      </c>
    </row>
    <row r="154" spans="1:5" ht="72" customHeight="1" x14ac:dyDescent="0.2">
      <c r="A154" s="54" t="s">
        <v>32</v>
      </c>
      <c r="B154" s="62" t="s">
        <v>117</v>
      </c>
      <c r="C154" s="63">
        <v>6029</v>
      </c>
      <c r="D154" s="63">
        <v>5886</v>
      </c>
      <c r="E154" s="63">
        <v>5909</v>
      </c>
    </row>
    <row r="155" spans="1:5" ht="68.25" customHeight="1" x14ac:dyDescent="0.2">
      <c r="A155" s="54" t="s">
        <v>57</v>
      </c>
      <c r="B155" s="62" t="s">
        <v>117</v>
      </c>
      <c r="C155" s="63">
        <v>71200</v>
      </c>
      <c r="D155" s="63">
        <v>571900</v>
      </c>
      <c r="E155" s="63">
        <v>571900</v>
      </c>
    </row>
    <row r="156" spans="1:5" ht="101.25" customHeight="1" x14ac:dyDescent="0.2">
      <c r="A156" s="54" t="s">
        <v>58</v>
      </c>
      <c r="B156" s="62" t="s">
        <v>117</v>
      </c>
      <c r="C156" s="63">
        <v>305000</v>
      </c>
      <c r="D156" s="63">
        <v>305000</v>
      </c>
      <c r="E156" s="63">
        <v>457500</v>
      </c>
    </row>
    <row r="157" spans="1:5" ht="66" customHeight="1" x14ac:dyDescent="0.2">
      <c r="A157" s="54" t="s">
        <v>129</v>
      </c>
      <c r="B157" s="62" t="s">
        <v>117</v>
      </c>
      <c r="C157" s="63">
        <v>145948.9</v>
      </c>
      <c r="D157" s="63">
        <v>143969.29999999999</v>
      </c>
      <c r="E157" s="63">
        <v>143969.29999999999</v>
      </c>
    </row>
    <row r="158" spans="1:5" ht="48" customHeight="1" x14ac:dyDescent="0.2">
      <c r="A158" s="54" t="s">
        <v>228</v>
      </c>
      <c r="B158" s="62" t="s">
        <v>117</v>
      </c>
      <c r="C158" s="63">
        <v>1717000</v>
      </c>
      <c r="D158" s="63">
        <v>1030200</v>
      </c>
      <c r="E158" s="63">
        <v>1030200</v>
      </c>
    </row>
    <row r="159" spans="1:5" ht="46.5" customHeight="1" x14ac:dyDescent="0.2">
      <c r="A159" s="54" t="s">
        <v>61</v>
      </c>
      <c r="B159" s="62" t="s">
        <v>117</v>
      </c>
      <c r="C159" s="63">
        <v>2436655</v>
      </c>
      <c r="D159" s="63">
        <v>2373034</v>
      </c>
      <c r="E159" s="63">
        <v>2373034</v>
      </c>
    </row>
    <row r="160" spans="1:5" ht="30.75" customHeight="1" x14ac:dyDescent="0.2">
      <c r="A160" s="54" t="s">
        <v>39</v>
      </c>
      <c r="B160" s="62" t="s">
        <v>117</v>
      </c>
      <c r="C160" s="63">
        <v>97900</v>
      </c>
      <c r="D160" s="63">
        <v>46400</v>
      </c>
      <c r="E160" s="63">
        <v>46400</v>
      </c>
    </row>
    <row r="161" spans="1:5" ht="66" customHeight="1" x14ac:dyDescent="0.2">
      <c r="A161" s="9" t="s">
        <v>227</v>
      </c>
      <c r="B161" s="10" t="s">
        <v>125</v>
      </c>
      <c r="C161" s="20">
        <v>67688800</v>
      </c>
      <c r="D161" s="20">
        <v>64645200</v>
      </c>
      <c r="E161" s="20">
        <v>59852300</v>
      </c>
    </row>
    <row r="162" spans="1:5" ht="71.25" customHeight="1" x14ac:dyDescent="0.2">
      <c r="A162" s="9" t="s">
        <v>124</v>
      </c>
      <c r="B162" s="10" t="s">
        <v>123</v>
      </c>
      <c r="C162" s="23">
        <f>C163+C164</f>
        <v>13714500</v>
      </c>
      <c r="D162" s="23">
        <f>D163+D164</f>
        <v>13714500</v>
      </c>
      <c r="E162" s="23">
        <f>E163+E164</f>
        <v>13714500</v>
      </c>
    </row>
    <row r="163" spans="1:5" ht="63.75" customHeight="1" x14ac:dyDescent="0.2">
      <c r="A163" s="66" t="s">
        <v>56</v>
      </c>
      <c r="B163" s="62" t="s">
        <v>123</v>
      </c>
      <c r="C163" s="63">
        <v>13386500</v>
      </c>
      <c r="D163" s="63">
        <v>13386500</v>
      </c>
      <c r="E163" s="63">
        <v>13386500</v>
      </c>
    </row>
    <row r="164" spans="1:5" ht="103.5" customHeight="1" x14ac:dyDescent="0.2">
      <c r="A164" s="54" t="s">
        <v>55</v>
      </c>
      <c r="B164" s="62" t="s">
        <v>123</v>
      </c>
      <c r="C164" s="63">
        <v>328000</v>
      </c>
      <c r="D164" s="63">
        <v>328000</v>
      </c>
      <c r="E164" s="63">
        <v>328000</v>
      </c>
    </row>
    <row r="165" spans="1:5" ht="65.25" customHeight="1" x14ac:dyDescent="0.2">
      <c r="A165" s="9" t="s">
        <v>128</v>
      </c>
      <c r="B165" s="10" t="s">
        <v>127</v>
      </c>
      <c r="C165" s="20">
        <v>17661800</v>
      </c>
      <c r="D165" s="20">
        <v>8474200</v>
      </c>
      <c r="E165" s="20">
        <v>6355600</v>
      </c>
    </row>
    <row r="166" spans="1:5" ht="67.5" customHeight="1" x14ac:dyDescent="0.2">
      <c r="A166" s="9" t="s">
        <v>131</v>
      </c>
      <c r="B166" s="10" t="s">
        <v>130</v>
      </c>
      <c r="C166" s="20">
        <v>1506.24</v>
      </c>
      <c r="D166" s="20">
        <v>1589.53</v>
      </c>
      <c r="E166" s="20">
        <v>1422.94</v>
      </c>
    </row>
    <row r="167" spans="1:5" ht="46.5" customHeight="1" x14ac:dyDescent="0.2">
      <c r="A167" s="9" t="s">
        <v>133</v>
      </c>
      <c r="B167" s="10" t="s">
        <v>132</v>
      </c>
      <c r="C167" s="20">
        <v>2919439.41</v>
      </c>
      <c r="D167" s="20">
        <v>3087782.56</v>
      </c>
      <c r="E167" s="20">
        <v>3208963.84</v>
      </c>
    </row>
    <row r="168" spans="1:5" ht="32.25" customHeight="1" x14ac:dyDescent="0.2">
      <c r="A168" s="9" t="s">
        <v>122</v>
      </c>
      <c r="B168" s="10" t="s">
        <v>121</v>
      </c>
      <c r="C168" s="20">
        <v>696174400</v>
      </c>
      <c r="D168" s="20">
        <v>701317700</v>
      </c>
      <c r="E168" s="20">
        <v>745904500</v>
      </c>
    </row>
    <row r="169" spans="1:5" ht="32.25" customHeight="1" x14ac:dyDescent="0.2">
      <c r="A169" s="46" t="s">
        <v>68</v>
      </c>
      <c r="B169" s="47" t="s">
        <v>69</v>
      </c>
      <c r="C169" s="48">
        <f>C171+C174+C175+C170</f>
        <v>135835879.88999999</v>
      </c>
      <c r="D169" s="48">
        <f>D171+D174+D175+D170</f>
        <v>31159200</v>
      </c>
      <c r="E169" s="48">
        <f>E171+E174+E175+E170</f>
        <v>31159200</v>
      </c>
    </row>
    <row r="170" spans="1:5" ht="70.5" customHeight="1" x14ac:dyDescent="0.2">
      <c r="A170" s="34" t="s">
        <v>240</v>
      </c>
      <c r="B170" s="49" t="s">
        <v>241</v>
      </c>
      <c r="C170" s="45">
        <v>3205300</v>
      </c>
      <c r="D170" s="45">
        <v>3159700</v>
      </c>
      <c r="E170" s="45">
        <v>3159700</v>
      </c>
    </row>
    <row r="171" spans="1:5" ht="64.5" customHeight="1" x14ac:dyDescent="0.2">
      <c r="A171" s="9" t="s">
        <v>135</v>
      </c>
      <c r="B171" s="10" t="s">
        <v>134</v>
      </c>
      <c r="C171" s="20">
        <f>C172+C173</f>
        <v>26232700</v>
      </c>
      <c r="D171" s="20">
        <f>D172+D173</f>
        <v>26412400</v>
      </c>
      <c r="E171" s="20">
        <f>E172+E173</f>
        <v>26412400</v>
      </c>
    </row>
    <row r="172" spans="1:5" ht="49.5" customHeight="1" x14ac:dyDescent="0.2">
      <c r="A172" s="54" t="s">
        <v>136</v>
      </c>
      <c r="B172" s="62" t="s">
        <v>134</v>
      </c>
      <c r="C172" s="63">
        <v>25092100</v>
      </c>
      <c r="D172" s="63">
        <v>25264000</v>
      </c>
      <c r="E172" s="63">
        <v>25264000</v>
      </c>
    </row>
    <row r="173" spans="1:5" ht="62.25" customHeight="1" x14ac:dyDescent="0.2">
      <c r="A173" s="54" t="s">
        <v>70</v>
      </c>
      <c r="B173" s="62" t="s">
        <v>134</v>
      </c>
      <c r="C173" s="63">
        <v>1140600</v>
      </c>
      <c r="D173" s="63">
        <v>1148400</v>
      </c>
      <c r="E173" s="63">
        <v>1148400</v>
      </c>
    </row>
    <row r="174" spans="1:5" ht="63" customHeight="1" x14ac:dyDescent="0.2">
      <c r="A174" s="34" t="s">
        <v>138</v>
      </c>
      <c r="B174" s="49" t="s">
        <v>137</v>
      </c>
      <c r="C174" s="45">
        <v>20900000</v>
      </c>
      <c r="D174" s="45">
        <v>0</v>
      </c>
      <c r="E174" s="45">
        <v>0</v>
      </c>
    </row>
    <row r="175" spans="1:5" ht="47.25" customHeight="1" x14ac:dyDescent="0.2">
      <c r="A175" s="41" t="s">
        <v>226</v>
      </c>
      <c r="B175" s="18" t="s">
        <v>168</v>
      </c>
      <c r="C175" s="22">
        <f>C176+C177+C179+C178+C180+C181+C182</f>
        <v>85497879.890000001</v>
      </c>
      <c r="D175" s="22">
        <f>D176+D177+D179+D178+D180+D181+D182</f>
        <v>1587100</v>
      </c>
      <c r="E175" s="22">
        <f>E176+E177+E179+E178+E180+E181+E182</f>
        <v>1587100</v>
      </c>
    </row>
    <row r="176" spans="1:5" ht="102.75" customHeight="1" x14ac:dyDescent="0.2">
      <c r="A176" s="9" t="s">
        <v>231</v>
      </c>
      <c r="B176" s="10" t="s">
        <v>168</v>
      </c>
      <c r="C176" s="20">
        <v>1587100</v>
      </c>
      <c r="D176" s="20">
        <v>1587100</v>
      </c>
      <c r="E176" s="20">
        <v>1587100</v>
      </c>
    </row>
    <row r="177" spans="1:5" ht="63" customHeight="1" x14ac:dyDescent="0.2">
      <c r="A177" s="9" t="s">
        <v>249</v>
      </c>
      <c r="B177" s="10" t="s">
        <v>168</v>
      </c>
      <c r="C177" s="20">
        <v>2222400</v>
      </c>
      <c r="D177" s="20">
        <v>0</v>
      </c>
      <c r="E177" s="20">
        <v>0</v>
      </c>
    </row>
    <row r="178" spans="1:5" ht="63" customHeight="1" x14ac:dyDescent="0.2">
      <c r="A178" s="9" t="s">
        <v>265</v>
      </c>
      <c r="B178" s="10" t="s">
        <v>168</v>
      </c>
      <c r="C178" s="20">
        <v>14386000</v>
      </c>
      <c r="D178" s="20">
        <v>0</v>
      </c>
      <c r="E178" s="20">
        <v>0</v>
      </c>
    </row>
    <row r="179" spans="1:5" ht="138.75" customHeight="1" x14ac:dyDescent="0.2">
      <c r="A179" s="9" t="s">
        <v>250</v>
      </c>
      <c r="B179" s="10" t="s">
        <v>168</v>
      </c>
      <c r="C179" s="20">
        <v>368000</v>
      </c>
      <c r="D179" s="20">
        <v>0</v>
      </c>
      <c r="E179" s="20">
        <v>0</v>
      </c>
    </row>
    <row r="180" spans="1:5" ht="72.75" customHeight="1" x14ac:dyDescent="0.2">
      <c r="A180" s="9" t="s">
        <v>266</v>
      </c>
      <c r="B180" s="10" t="s">
        <v>168</v>
      </c>
      <c r="C180" s="20">
        <v>1031650</v>
      </c>
      <c r="D180" s="20">
        <v>0</v>
      </c>
      <c r="E180" s="20">
        <v>0</v>
      </c>
    </row>
    <row r="181" spans="1:5" ht="63.75" customHeight="1" x14ac:dyDescent="0.2">
      <c r="A181" s="9" t="s">
        <v>285</v>
      </c>
      <c r="B181" s="10" t="s">
        <v>168</v>
      </c>
      <c r="C181" s="20">
        <v>64002729.890000001</v>
      </c>
      <c r="D181" s="20">
        <v>0</v>
      </c>
      <c r="E181" s="20">
        <v>0</v>
      </c>
    </row>
    <row r="182" spans="1:5" ht="50.25" customHeight="1" x14ac:dyDescent="0.2">
      <c r="A182" s="9" t="s">
        <v>286</v>
      </c>
      <c r="B182" s="10" t="s">
        <v>168</v>
      </c>
      <c r="C182" s="20">
        <v>1900000</v>
      </c>
      <c r="D182" s="20">
        <v>0</v>
      </c>
      <c r="E182" s="20">
        <v>0</v>
      </c>
    </row>
    <row r="183" spans="1:5" ht="30" customHeight="1" x14ac:dyDescent="0.2">
      <c r="A183" s="46" t="s">
        <v>169</v>
      </c>
      <c r="B183" s="47" t="s">
        <v>170</v>
      </c>
      <c r="C183" s="48">
        <f t="shared" ref="C183:E184" si="0">C184</f>
        <v>155106580</v>
      </c>
      <c r="D183" s="48">
        <f t="shared" si="0"/>
        <v>150000000</v>
      </c>
      <c r="E183" s="48">
        <f t="shared" si="0"/>
        <v>0</v>
      </c>
    </row>
    <row r="184" spans="1:5" ht="30.75" customHeight="1" x14ac:dyDescent="0.2">
      <c r="A184" s="34" t="s">
        <v>171</v>
      </c>
      <c r="B184" s="49" t="s">
        <v>172</v>
      </c>
      <c r="C184" s="45">
        <f t="shared" si="0"/>
        <v>155106580</v>
      </c>
      <c r="D184" s="45">
        <f t="shared" si="0"/>
        <v>150000000</v>
      </c>
      <c r="E184" s="45">
        <f t="shared" si="0"/>
        <v>0</v>
      </c>
    </row>
    <row r="185" spans="1:5" ht="48" customHeight="1" x14ac:dyDescent="0.2">
      <c r="A185" s="34" t="s">
        <v>173</v>
      </c>
      <c r="B185" s="49" t="s">
        <v>174</v>
      </c>
      <c r="C185" s="45">
        <v>155106580</v>
      </c>
      <c r="D185" s="45">
        <v>150000000</v>
      </c>
      <c r="E185" s="45">
        <v>0</v>
      </c>
    </row>
    <row r="186" spans="1:5" ht="45.75" customHeight="1" x14ac:dyDescent="0.2">
      <c r="A186" s="46" t="s">
        <v>175</v>
      </c>
      <c r="B186" s="47" t="s">
        <v>176</v>
      </c>
      <c r="C186" s="48">
        <f>C187+C188</f>
        <v>1374508.8299999998</v>
      </c>
      <c r="D186" s="48">
        <f>D187+D188</f>
        <v>218200</v>
      </c>
      <c r="E186" s="48">
        <f>E187+E188</f>
        <v>218200</v>
      </c>
    </row>
    <row r="187" spans="1:5" ht="47.25" customHeight="1" x14ac:dyDescent="0.2">
      <c r="A187" s="34" t="s">
        <v>177</v>
      </c>
      <c r="B187" s="49" t="s">
        <v>178</v>
      </c>
      <c r="C187" s="45">
        <v>157608.19</v>
      </c>
      <c r="D187" s="45">
        <v>2766</v>
      </c>
      <c r="E187" s="45">
        <v>2766</v>
      </c>
    </row>
    <row r="188" spans="1:5" ht="47.25" customHeight="1" x14ac:dyDescent="0.2">
      <c r="A188" s="34" t="s">
        <v>179</v>
      </c>
      <c r="B188" s="49" t="s">
        <v>180</v>
      </c>
      <c r="C188" s="45">
        <v>1216900.6399999999</v>
      </c>
      <c r="D188" s="45">
        <v>215434</v>
      </c>
      <c r="E188" s="45">
        <v>215434</v>
      </c>
    </row>
    <row r="189" spans="1:5" ht="27.75" customHeight="1" x14ac:dyDescent="0.2">
      <c r="A189" s="41" t="s">
        <v>18</v>
      </c>
      <c r="B189" s="70"/>
      <c r="C189" s="32">
        <f>C11+C110</f>
        <v>3320853825.4900002</v>
      </c>
      <c r="D189" s="32">
        <f>D11+D110</f>
        <v>3306142729.0999999</v>
      </c>
      <c r="E189" s="32">
        <f>E11+E110</f>
        <v>2781151869.2799997</v>
      </c>
    </row>
    <row r="190" spans="1:5" x14ac:dyDescent="0.2">
      <c r="D190" s="4"/>
      <c r="E190" s="5"/>
    </row>
  </sheetData>
  <mergeCells count="4">
    <mergeCell ref="A1:B1"/>
    <mergeCell ref="A6:E6"/>
    <mergeCell ref="A7:E7"/>
    <mergeCell ref="C2:E2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6"/>
  <sheetViews>
    <sheetView showGridLines="0" view="pageBreakPreview" zoomScale="60" zoomScaleNormal="100" workbookViewId="0">
      <selection activeCell="C924" sqref="C924"/>
    </sheetView>
  </sheetViews>
  <sheetFormatPr defaultRowHeight="15" outlineLevelRow="6" x14ac:dyDescent="0.25"/>
  <cols>
    <col min="1" max="1" width="95.7109375" style="78" customWidth="1"/>
    <col min="2" max="2" width="9.5703125" style="78" customWidth="1"/>
    <col min="3" max="3" width="12.7109375" style="78" customWidth="1"/>
    <col min="4" max="4" width="8.7109375" style="78" customWidth="1"/>
    <col min="5" max="7" width="17.7109375" style="78" customWidth="1"/>
    <col min="8" max="16384" width="9.140625" style="78"/>
  </cols>
  <sheetData>
    <row r="1" spans="1:7" x14ac:dyDescent="0.25">
      <c r="A1" s="130" t="s">
        <v>1180</v>
      </c>
      <c r="B1" s="130"/>
      <c r="C1" s="130"/>
      <c r="D1" s="130"/>
      <c r="E1" s="130"/>
      <c r="F1" s="130"/>
      <c r="G1" s="130"/>
    </row>
    <row r="2" spans="1:7" x14ac:dyDescent="0.25">
      <c r="A2" s="130" t="s">
        <v>1179</v>
      </c>
      <c r="B2" s="130"/>
      <c r="C2" s="130"/>
      <c r="D2" s="130"/>
      <c r="E2" s="130"/>
      <c r="F2" s="130"/>
      <c r="G2" s="130"/>
    </row>
    <row r="3" spans="1:7" x14ac:dyDescent="0.25">
      <c r="A3" s="130" t="s">
        <v>1178</v>
      </c>
      <c r="B3" s="130"/>
      <c r="C3" s="130"/>
      <c r="D3" s="130"/>
      <c r="E3" s="130"/>
      <c r="F3" s="130"/>
      <c r="G3" s="130"/>
    </row>
    <row r="4" spans="1:7" x14ac:dyDescent="0.25">
      <c r="A4" s="130" t="s">
        <v>1177</v>
      </c>
      <c r="B4" s="130"/>
      <c r="C4" s="130"/>
      <c r="D4" s="130"/>
      <c r="E4" s="130"/>
      <c r="F4" s="130"/>
      <c r="G4" s="130"/>
    </row>
    <row r="7" spans="1:7" ht="30.2" customHeight="1" x14ac:dyDescent="0.25">
      <c r="A7" s="129" t="s">
        <v>1176</v>
      </c>
      <c r="B7" s="128"/>
      <c r="C7" s="128"/>
      <c r="D7" s="128"/>
      <c r="E7" s="128"/>
      <c r="F7" s="128"/>
      <c r="G7" s="128"/>
    </row>
    <row r="8" spans="1:7" ht="15.2" customHeight="1" x14ac:dyDescent="0.25">
      <c r="A8" s="129"/>
      <c r="B8" s="128"/>
      <c r="C8" s="128"/>
      <c r="D8" s="128"/>
      <c r="E8" s="128"/>
      <c r="F8" s="128"/>
      <c r="G8" s="128"/>
    </row>
    <row r="9" spans="1:7" ht="15.2" customHeight="1" x14ac:dyDescent="0.25">
      <c r="A9" s="127" t="s">
        <v>1175</v>
      </c>
      <c r="B9" s="126"/>
      <c r="C9" s="126"/>
      <c r="D9" s="126"/>
      <c r="E9" s="126"/>
      <c r="F9" s="126"/>
      <c r="G9" s="126"/>
    </row>
    <row r="10" spans="1:7" ht="63.75" x14ac:dyDescent="0.25">
      <c r="A10" s="125" t="s">
        <v>1174</v>
      </c>
      <c r="B10" s="124" t="s">
        <v>1173</v>
      </c>
      <c r="C10" s="124" t="s">
        <v>1172</v>
      </c>
      <c r="D10" s="124" t="s">
        <v>1171</v>
      </c>
      <c r="E10" s="124" t="s">
        <v>1170</v>
      </c>
      <c r="F10" s="124" t="s">
        <v>1169</v>
      </c>
      <c r="G10" s="123" t="s">
        <v>1168</v>
      </c>
    </row>
    <row r="11" spans="1:7" x14ac:dyDescent="0.25">
      <c r="A11" s="122" t="s">
        <v>1167</v>
      </c>
      <c r="B11" s="121" t="s">
        <v>1166</v>
      </c>
      <c r="C11" s="121" t="s">
        <v>1165</v>
      </c>
      <c r="D11" s="121" t="s">
        <v>1164</v>
      </c>
      <c r="E11" s="121" t="s">
        <v>1163</v>
      </c>
      <c r="F11" s="121" t="s">
        <v>1162</v>
      </c>
      <c r="G11" s="120" t="s">
        <v>1161</v>
      </c>
    </row>
    <row r="12" spans="1:7" ht="15.75" thickBot="1" x14ac:dyDescent="0.3">
      <c r="A12" s="119" t="s">
        <v>1160</v>
      </c>
      <c r="B12" s="118" t="s">
        <v>1159</v>
      </c>
      <c r="C12" s="117"/>
      <c r="D12" s="117"/>
      <c r="E12" s="116">
        <v>609118219.05999994</v>
      </c>
      <c r="F12" s="116">
        <v>519208864.22000003</v>
      </c>
      <c r="G12" s="115">
        <v>682179938.65999997</v>
      </c>
    </row>
    <row r="13" spans="1:7" ht="25.5" outlineLevel="1" x14ac:dyDescent="0.25">
      <c r="A13" s="114" t="s">
        <v>1158</v>
      </c>
      <c r="B13" s="113" t="s">
        <v>1153</v>
      </c>
      <c r="C13" s="112"/>
      <c r="D13" s="112"/>
      <c r="E13" s="111">
        <v>4215944.5599999996</v>
      </c>
      <c r="F13" s="111">
        <v>3318130.67</v>
      </c>
      <c r="G13" s="110">
        <v>3439324</v>
      </c>
    </row>
    <row r="14" spans="1:7" ht="25.5" outlineLevel="2" x14ac:dyDescent="0.25">
      <c r="A14" s="109" t="s">
        <v>518</v>
      </c>
      <c r="B14" s="108" t="s">
        <v>1153</v>
      </c>
      <c r="C14" s="108" t="s">
        <v>517</v>
      </c>
      <c r="D14" s="107"/>
      <c r="E14" s="106">
        <v>4215944.5599999996</v>
      </c>
      <c r="F14" s="106">
        <v>3318130.67</v>
      </c>
      <c r="G14" s="105">
        <v>3439324</v>
      </c>
    </row>
    <row r="15" spans="1:7" ht="25.5" outlineLevel="5" x14ac:dyDescent="0.25">
      <c r="A15" s="94" t="s">
        <v>1157</v>
      </c>
      <c r="B15" s="93" t="s">
        <v>1153</v>
      </c>
      <c r="C15" s="93" t="s">
        <v>1156</v>
      </c>
      <c r="D15" s="92"/>
      <c r="E15" s="91">
        <v>4041338.89</v>
      </c>
      <c r="F15" s="91">
        <v>3099837</v>
      </c>
      <c r="G15" s="90">
        <v>3099837</v>
      </c>
    </row>
    <row r="16" spans="1:7" ht="38.25" outlineLevel="6" x14ac:dyDescent="0.25">
      <c r="A16" s="89" t="s">
        <v>499</v>
      </c>
      <c r="B16" s="88" t="s">
        <v>1153</v>
      </c>
      <c r="C16" s="88" t="s">
        <v>1156</v>
      </c>
      <c r="D16" s="88" t="s">
        <v>498</v>
      </c>
      <c r="E16" s="87">
        <v>4041338.89</v>
      </c>
      <c r="F16" s="87">
        <v>3099837</v>
      </c>
      <c r="G16" s="86">
        <v>3099837</v>
      </c>
    </row>
    <row r="17" spans="1:7" ht="25.5" outlineLevel="5" x14ac:dyDescent="0.25">
      <c r="A17" s="94" t="s">
        <v>1155</v>
      </c>
      <c r="B17" s="93" t="s">
        <v>1153</v>
      </c>
      <c r="C17" s="93" t="s">
        <v>1154</v>
      </c>
      <c r="D17" s="92"/>
      <c r="E17" s="91">
        <v>65793.67</v>
      </c>
      <c r="F17" s="91">
        <v>218293.67</v>
      </c>
      <c r="G17" s="90">
        <v>218293.67</v>
      </c>
    </row>
    <row r="18" spans="1:7" ht="38.25" outlineLevel="6" x14ac:dyDescent="0.25">
      <c r="A18" s="89" t="s">
        <v>499</v>
      </c>
      <c r="B18" s="88" t="s">
        <v>1153</v>
      </c>
      <c r="C18" s="88" t="s">
        <v>1154</v>
      </c>
      <c r="D18" s="88" t="s">
        <v>498</v>
      </c>
      <c r="E18" s="87">
        <v>40800</v>
      </c>
      <c r="F18" s="87">
        <v>93600</v>
      </c>
      <c r="G18" s="86">
        <v>93600</v>
      </c>
    </row>
    <row r="19" spans="1:7" outlineLevel="6" x14ac:dyDescent="0.25">
      <c r="A19" s="89" t="s">
        <v>404</v>
      </c>
      <c r="B19" s="88" t="s">
        <v>1153</v>
      </c>
      <c r="C19" s="88" t="s">
        <v>1154</v>
      </c>
      <c r="D19" s="88" t="s">
        <v>401</v>
      </c>
      <c r="E19" s="87">
        <v>24993.67</v>
      </c>
      <c r="F19" s="87">
        <v>124693.67</v>
      </c>
      <c r="G19" s="86">
        <v>124693.67</v>
      </c>
    </row>
    <row r="20" spans="1:7" ht="25.5" outlineLevel="5" x14ac:dyDescent="0.25">
      <c r="A20" s="94" t="s">
        <v>364</v>
      </c>
      <c r="B20" s="93" t="s">
        <v>1153</v>
      </c>
      <c r="C20" s="93" t="s">
        <v>1148</v>
      </c>
      <c r="D20" s="92"/>
      <c r="E20" s="91">
        <v>108812</v>
      </c>
      <c r="F20" s="91">
        <v>0</v>
      </c>
      <c r="G20" s="90">
        <v>121193.33</v>
      </c>
    </row>
    <row r="21" spans="1:7" ht="38.25" outlineLevel="6" x14ac:dyDescent="0.25">
      <c r="A21" s="89" t="s">
        <v>499</v>
      </c>
      <c r="B21" s="88" t="s">
        <v>1153</v>
      </c>
      <c r="C21" s="88" t="s">
        <v>1148</v>
      </c>
      <c r="D21" s="88" t="s">
        <v>498</v>
      </c>
      <c r="E21" s="87">
        <v>108812</v>
      </c>
      <c r="F21" s="87">
        <v>0</v>
      </c>
      <c r="G21" s="86">
        <v>121193.33</v>
      </c>
    </row>
    <row r="22" spans="1:7" ht="25.5" outlineLevel="1" x14ac:dyDescent="0.25">
      <c r="A22" s="114" t="s">
        <v>1152</v>
      </c>
      <c r="B22" s="113" t="s">
        <v>1149</v>
      </c>
      <c r="C22" s="112"/>
      <c r="D22" s="112"/>
      <c r="E22" s="111">
        <v>2719102.42</v>
      </c>
      <c r="F22" s="111">
        <v>2385104.33</v>
      </c>
      <c r="G22" s="110">
        <v>2496916.33</v>
      </c>
    </row>
    <row r="23" spans="1:7" ht="25.5" outlineLevel="2" x14ac:dyDescent="0.25">
      <c r="A23" s="109" t="s">
        <v>518</v>
      </c>
      <c r="B23" s="108" t="s">
        <v>1149</v>
      </c>
      <c r="C23" s="108" t="s">
        <v>517</v>
      </c>
      <c r="D23" s="107"/>
      <c r="E23" s="106">
        <v>2719102.42</v>
      </c>
      <c r="F23" s="106">
        <v>2385104.33</v>
      </c>
      <c r="G23" s="105">
        <v>2496916.33</v>
      </c>
    </row>
    <row r="24" spans="1:7" outlineLevel="5" x14ac:dyDescent="0.25">
      <c r="A24" s="94" t="s">
        <v>1129</v>
      </c>
      <c r="B24" s="93" t="s">
        <v>1149</v>
      </c>
      <c r="C24" s="93" t="s">
        <v>1151</v>
      </c>
      <c r="D24" s="92"/>
      <c r="E24" s="91">
        <v>2523612.09</v>
      </c>
      <c r="F24" s="91">
        <v>2260581</v>
      </c>
      <c r="G24" s="90">
        <v>2260581</v>
      </c>
    </row>
    <row r="25" spans="1:7" ht="38.25" outlineLevel="6" x14ac:dyDescent="0.25">
      <c r="A25" s="89" t="s">
        <v>499</v>
      </c>
      <c r="B25" s="88" t="s">
        <v>1149</v>
      </c>
      <c r="C25" s="88" t="s">
        <v>1151</v>
      </c>
      <c r="D25" s="88" t="s">
        <v>498</v>
      </c>
      <c r="E25" s="87">
        <v>2523612.09</v>
      </c>
      <c r="F25" s="87">
        <v>2260581</v>
      </c>
      <c r="G25" s="86">
        <v>2260581</v>
      </c>
    </row>
    <row r="26" spans="1:7" outlineLevel="5" x14ac:dyDescent="0.25">
      <c r="A26" s="94" t="s">
        <v>1127</v>
      </c>
      <c r="B26" s="93" t="s">
        <v>1149</v>
      </c>
      <c r="C26" s="93" t="s">
        <v>1150</v>
      </c>
      <c r="D26" s="92"/>
      <c r="E26" s="91">
        <v>124523.33</v>
      </c>
      <c r="F26" s="91">
        <v>124523.33</v>
      </c>
      <c r="G26" s="90">
        <v>124523.33</v>
      </c>
    </row>
    <row r="27" spans="1:7" ht="38.25" outlineLevel="6" x14ac:dyDescent="0.25">
      <c r="A27" s="89" t="s">
        <v>499</v>
      </c>
      <c r="B27" s="88" t="s">
        <v>1149</v>
      </c>
      <c r="C27" s="88" t="s">
        <v>1150</v>
      </c>
      <c r="D27" s="88" t="s">
        <v>498</v>
      </c>
      <c r="E27" s="87">
        <v>950</v>
      </c>
      <c r="F27" s="87">
        <v>0</v>
      </c>
      <c r="G27" s="86">
        <v>0</v>
      </c>
    </row>
    <row r="28" spans="1:7" outlineLevel="6" x14ac:dyDescent="0.25">
      <c r="A28" s="89" t="s">
        <v>404</v>
      </c>
      <c r="B28" s="88" t="s">
        <v>1149</v>
      </c>
      <c r="C28" s="88" t="s">
        <v>1150</v>
      </c>
      <c r="D28" s="88" t="s">
        <v>401</v>
      </c>
      <c r="E28" s="87">
        <v>123573.33</v>
      </c>
      <c r="F28" s="87">
        <v>124523.33</v>
      </c>
      <c r="G28" s="86">
        <v>124523.33</v>
      </c>
    </row>
    <row r="29" spans="1:7" ht="25.5" outlineLevel="5" x14ac:dyDescent="0.25">
      <c r="A29" s="94" t="s">
        <v>364</v>
      </c>
      <c r="B29" s="93" t="s">
        <v>1149</v>
      </c>
      <c r="C29" s="93" t="s">
        <v>1148</v>
      </c>
      <c r="D29" s="92"/>
      <c r="E29" s="91">
        <v>70967</v>
      </c>
      <c r="F29" s="91">
        <v>0</v>
      </c>
      <c r="G29" s="90">
        <v>111812</v>
      </c>
    </row>
    <row r="30" spans="1:7" ht="38.25" outlineLevel="6" x14ac:dyDescent="0.25">
      <c r="A30" s="89" t="s">
        <v>499</v>
      </c>
      <c r="B30" s="88" t="s">
        <v>1149</v>
      </c>
      <c r="C30" s="88" t="s">
        <v>1148</v>
      </c>
      <c r="D30" s="88" t="s">
        <v>498</v>
      </c>
      <c r="E30" s="87">
        <v>70967</v>
      </c>
      <c r="F30" s="87">
        <v>0</v>
      </c>
      <c r="G30" s="86">
        <v>111812</v>
      </c>
    </row>
    <row r="31" spans="1:7" ht="25.5" outlineLevel="1" x14ac:dyDescent="0.25">
      <c r="A31" s="114" t="s">
        <v>1147</v>
      </c>
      <c r="B31" s="113" t="s">
        <v>1138</v>
      </c>
      <c r="C31" s="112"/>
      <c r="D31" s="112"/>
      <c r="E31" s="111">
        <v>84009023.709999993</v>
      </c>
      <c r="F31" s="111">
        <v>71974828.359999999</v>
      </c>
      <c r="G31" s="110">
        <v>71974828.359999999</v>
      </c>
    </row>
    <row r="32" spans="1:7" ht="25.5" outlineLevel="2" x14ac:dyDescent="0.25">
      <c r="A32" s="109" t="s">
        <v>344</v>
      </c>
      <c r="B32" s="108" t="s">
        <v>1138</v>
      </c>
      <c r="C32" s="108" t="s">
        <v>343</v>
      </c>
      <c r="D32" s="107"/>
      <c r="E32" s="106">
        <v>84009023.709999993</v>
      </c>
      <c r="F32" s="106">
        <v>71974828.359999999</v>
      </c>
      <c r="G32" s="105">
        <v>71974828.359999999</v>
      </c>
    </row>
    <row r="33" spans="1:7" ht="25.5" outlineLevel="3" x14ac:dyDescent="0.25">
      <c r="A33" s="104" t="s">
        <v>342</v>
      </c>
      <c r="B33" s="103" t="s">
        <v>1138</v>
      </c>
      <c r="C33" s="103" t="s">
        <v>341</v>
      </c>
      <c r="D33" s="102"/>
      <c r="E33" s="101">
        <v>84009023.709999993</v>
      </c>
      <c r="F33" s="101">
        <v>71974828.359999999</v>
      </c>
      <c r="G33" s="100">
        <v>71974828.359999999</v>
      </c>
    </row>
    <row r="34" spans="1:7" ht="25.5" outlineLevel="4" x14ac:dyDescent="0.25">
      <c r="A34" s="99" t="s">
        <v>1004</v>
      </c>
      <c r="B34" s="98" t="s">
        <v>1138</v>
      </c>
      <c r="C34" s="98" t="s">
        <v>1003</v>
      </c>
      <c r="D34" s="97"/>
      <c r="E34" s="96">
        <v>84009023.709999993</v>
      </c>
      <c r="F34" s="96">
        <v>71974828.359999999</v>
      </c>
      <c r="G34" s="95">
        <v>71974828.359999999</v>
      </c>
    </row>
    <row r="35" spans="1:7" ht="25.5" outlineLevel="5" x14ac:dyDescent="0.25">
      <c r="A35" s="94" t="s">
        <v>1146</v>
      </c>
      <c r="B35" s="93" t="s">
        <v>1138</v>
      </c>
      <c r="C35" s="93" t="s">
        <v>1145</v>
      </c>
      <c r="D35" s="92"/>
      <c r="E35" s="91">
        <v>3574830.49</v>
      </c>
      <c r="F35" s="91">
        <v>2439969.5499999998</v>
      </c>
      <c r="G35" s="90">
        <v>2439969.5499999998</v>
      </c>
    </row>
    <row r="36" spans="1:7" ht="38.25" outlineLevel="6" x14ac:dyDescent="0.25">
      <c r="A36" s="89" t="s">
        <v>499</v>
      </c>
      <c r="B36" s="88" t="s">
        <v>1138</v>
      </c>
      <c r="C36" s="88" t="s">
        <v>1145</v>
      </c>
      <c r="D36" s="88" t="s">
        <v>498</v>
      </c>
      <c r="E36" s="87">
        <v>3574830.49</v>
      </c>
      <c r="F36" s="87">
        <v>2439969.5499999998</v>
      </c>
      <c r="G36" s="86">
        <v>2439969.5499999998</v>
      </c>
    </row>
    <row r="37" spans="1:7" ht="25.5" outlineLevel="5" x14ac:dyDescent="0.25">
      <c r="A37" s="94" t="s">
        <v>1144</v>
      </c>
      <c r="B37" s="93" t="s">
        <v>1138</v>
      </c>
      <c r="C37" s="93" t="s">
        <v>1143</v>
      </c>
      <c r="D37" s="92"/>
      <c r="E37" s="91">
        <v>568840</v>
      </c>
      <c r="F37" s="91">
        <v>568840</v>
      </c>
      <c r="G37" s="90">
        <v>568840</v>
      </c>
    </row>
    <row r="38" spans="1:7" ht="38.25" outlineLevel="6" x14ac:dyDescent="0.25">
      <c r="A38" s="89" t="s">
        <v>499</v>
      </c>
      <c r="B38" s="88" t="s">
        <v>1138</v>
      </c>
      <c r="C38" s="88" t="s">
        <v>1143</v>
      </c>
      <c r="D38" s="88" t="s">
        <v>498</v>
      </c>
      <c r="E38" s="87">
        <v>73500</v>
      </c>
      <c r="F38" s="87">
        <v>73500</v>
      </c>
      <c r="G38" s="86">
        <v>73500</v>
      </c>
    </row>
    <row r="39" spans="1:7" outlineLevel="6" x14ac:dyDescent="0.25">
      <c r="A39" s="89" t="s">
        <v>404</v>
      </c>
      <c r="B39" s="88" t="s">
        <v>1138</v>
      </c>
      <c r="C39" s="88" t="s">
        <v>1143</v>
      </c>
      <c r="D39" s="88" t="s">
        <v>401</v>
      </c>
      <c r="E39" s="87">
        <v>495340</v>
      </c>
      <c r="F39" s="87">
        <v>495340</v>
      </c>
      <c r="G39" s="86">
        <v>495340</v>
      </c>
    </row>
    <row r="40" spans="1:7" outlineLevel="5" x14ac:dyDescent="0.25">
      <c r="A40" s="94" t="s">
        <v>1129</v>
      </c>
      <c r="B40" s="93" t="s">
        <v>1138</v>
      </c>
      <c r="C40" s="93" t="s">
        <v>1142</v>
      </c>
      <c r="D40" s="92"/>
      <c r="E40" s="91">
        <v>74466884.719999999</v>
      </c>
      <c r="F40" s="91">
        <v>65252542.920000002</v>
      </c>
      <c r="G40" s="90">
        <v>65252542.920000002</v>
      </c>
    </row>
    <row r="41" spans="1:7" ht="38.25" outlineLevel="6" x14ac:dyDescent="0.25">
      <c r="A41" s="89" t="s">
        <v>499</v>
      </c>
      <c r="B41" s="88" t="s">
        <v>1138</v>
      </c>
      <c r="C41" s="88" t="s">
        <v>1142</v>
      </c>
      <c r="D41" s="88" t="s">
        <v>498</v>
      </c>
      <c r="E41" s="87">
        <v>74466884.719999999</v>
      </c>
      <c r="F41" s="87">
        <v>65252542.920000002</v>
      </c>
      <c r="G41" s="86">
        <v>65252542.920000002</v>
      </c>
    </row>
    <row r="42" spans="1:7" outlineLevel="5" x14ac:dyDescent="0.25">
      <c r="A42" s="94" t="s">
        <v>1127</v>
      </c>
      <c r="B42" s="93" t="s">
        <v>1138</v>
      </c>
      <c r="C42" s="93" t="s">
        <v>1141</v>
      </c>
      <c r="D42" s="92"/>
      <c r="E42" s="91">
        <v>4252309.5199999996</v>
      </c>
      <c r="F42" s="91">
        <v>2713475.89</v>
      </c>
      <c r="G42" s="90">
        <v>2713475.89</v>
      </c>
    </row>
    <row r="43" spans="1:7" ht="38.25" outlineLevel="6" x14ac:dyDescent="0.25">
      <c r="A43" s="89" t="s">
        <v>499</v>
      </c>
      <c r="B43" s="88" t="s">
        <v>1138</v>
      </c>
      <c r="C43" s="88" t="s">
        <v>1141</v>
      </c>
      <c r="D43" s="88" t="s">
        <v>498</v>
      </c>
      <c r="E43" s="87">
        <v>188666</v>
      </c>
      <c r="F43" s="87">
        <v>52500</v>
      </c>
      <c r="G43" s="86">
        <v>52500</v>
      </c>
    </row>
    <row r="44" spans="1:7" outlineLevel="6" x14ac:dyDescent="0.25">
      <c r="A44" s="89" t="s">
        <v>404</v>
      </c>
      <c r="B44" s="88" t="s">
        <v>1138</v>
      </c>
      <c r="C44" s="88" t="s">
        <v>1141</v>
      </c>
      <c r="D44" s="88" t="s">
        <v>401</v>
      </c>
      <c r="E44" s="87">
        <v>4063643.52</v>
      </c>
      <c r="F44" s="87">
        <v>2660975.89</v>
      </c>
      <c r="G44" s="86">
        <v>2660975.89</v>
      </c>
    </row>
    <row r="45" spans="1:7" ht="51" outlineLevel="5" x14ac:dyDescent="0.25">
      <c r="A45" s="94" t="s">
        <v>1140</v>
      </c>
      <c r="B45" s="93" t="s">
        <v>1138</v>
      </c>
      <c r="C45" s="93" t="s">
        <v>1139</v>
      </c>
      <c r="D45" s="92"/>
      <c r="E45" s="91">
        <v>146158.98000000001</v>
      </c>
      <c r="F45" s="91">
        <v>0</v>
      </c>
      <c r="G45" s="90">
        <v>0</v>
      </c>
    </row>
    <row r="46" spans="1:7" ht="38.25" outlineLevel="6" x14ac:dyDescent="0.25">
      <c r="A46" s="89" t="s">
        <v>499</v>
      </c>
      <c r="B46" s="88" t="s">
        <v>1138</v>
      </c>
      <c r="C46" s="88" t="s">
        <v>1139</v>
      </c>
      <c r="D46" s="88" t="s">
        <v>498</v>
      </c>
      <c r="E46" s="87">
        <v>146158.98000000001</v>
      </c>
      <c r="F46" s="87">
        <v>0</v>
      </c>
      <c r="G46" s="86">
        <v>0</v>
      </c>
    </row>
    <row r="47" spans="1:7" ht="25.5" outlineLevel="5" x14ac:dyDescent="0.25">
      <c r="A47" s="94" t="s">
        <v>364</v>
      </c>
      <c r="B47" s="93" t="s">
        <v>1138</v>
      </c>
      <c r="C47" s="93" t="s">
        <v>1137</v>
      </c>
      <c r="D47" s="92"/>
      <c r="E47" s="91">
        <v>1000000</v>
      </c>
      <c r="F47" s="91">
        <v>1000000</v>
      </c>
      <c r="G47" s="90">
        <v>1000000</v>
      </c>
    </row>
    <row r="48" spans="1:7" ht="38.25" outlineLevel="6" x14ac:dyDescent="0.25">
      <c r="A48" s="89" t="s">
        <v>499</v>
      </c>
      <c r="B48" s="88" t="s">
        <v>1138</v>
      </c>
      <c r="C48" s="88" t="s">
        <v>1137</v>
      </c>
      <c r="D48" s="88" t="s">
        <v>498</v>
      </c>
      <c r="E48" s="87">
        <v>1000000</v>
      </c>
      <c r="F48" s="87">
        <v>1000000</v>
      </c>
      <c r="G48" s="86">
        <v>1000000</v>
      </c>
    </row>
    <row r="49" spans="1:7" outlineLevel="1" x14ac:dyDescent="0.25">
      <c r="A49" s="114" t="s">
        <v>1136</v>
      </c>
      <c r="B49" s="113" t="s">
        <v>1134</v>
      </c>
      <c r="C49" s="112"/>
      <c r="D49" s="112"/>
      <c r="E49" s="111">
        <v>1506.24</v>
      </c>
      <c r="F49" s="111">
        <v>1589.53</v>
      </c>
      <c r="G49" s="110">
        <v>1422.94</v>
      </c>
    </row>
    <row r="50" spans="1:7" ht="25.5" outlineLevel="2" x14ac:dyDescent="0.25">
      <c r="A50" s="109" t="s">
        <v>344</v>
      </c>
      <c r="B50" s="108" t="s">
        <v>1134</v>
      </c>
      <c r="C50" s="108" t="s">
        <v>343</v>
      </c>
      <c r="D50" s="107"/>
      <c r="E50" s="106">
        <v>1506.24</v>
      </c>
      <c r="F50" s="106">
        <v>1589.53</v>
      </c>
      <c r="G50" s="105">
        <v>1422.94</v>
      </c>
    </row>
    <row r="51" spans="1:7" ht="25.5" outlineLevel="3" x14ac:dyDescent="0.25">
      <c r="A51" s="104" t="s">
        <v>342</v>
      </c>
      <c r="B51" s="103" t="s">
        <v>1134</v>
      </c>
      <c r="C51" s="103" t="s">
        <v>341</v>
      </c>
      <c r="D51" s="102"/>
      <c r="E51" s="101">
        <v>1506.24</v>
      </c>
      <c r="F51" s="101">
        <v>1589.53</v>
      </c>
      <c r="G51" s="100">
        <v>1422.94</v>
      </c>
    </row>
    <row r="52" spans="1:7" ht="25.5" outlineLevel="4" x14ac:dyDescent="0.25">
      <c r="A52" s="99" t="s">
        <v>1004</v>
      </c>
      <c r="B52" s="98" t="s">
        <v>1134</v>
      </c>
      <c r="C52" s="98" t="s">
        <v>1003</v>
      </c>
      <c r="D52" s="97"/>
      <c r="E52" s="96">
        <v>1506.24</v>
      </c>
      <c r="F52" s="96">
        <v>1589.53</v>
      </c>
      <c r="G52" s="95">
        <v>1422.94</v>
      </c>
    </row>
    <row r="53" spans="1:7" ht="25.5" outlineLevel="5" x14ac:dyDescent="0.25">
      <c r="A53" s="94" t="s">
        <v>1135</v>
      </c>
      <c r="B53" s="93" t="s">
        <v>1134</v>
      </c>
      <c r="C53" s="93" t="s">
        <v>1133</v>
      </c>
      <c r="D53" s="92"/>
      <c r="E53" s="91">
        <v>1506.24</v>
      </c>
      <c r="F53" s="91">
        <v>1589.53</v>
      </c>
      <c r="G53" s="90">
        <v>1422.94</v>
      </c>
    </row>
    <row r="54" spans="1:7" outlineLevel="6" x14ac:dyDescent="0.25">
      <c r="A54" s="89" t="s">
        <v>404</v>
      </c>
      <c r="B54" s="88" t="s">
        <v>1134</v>
      </c>
      <c r="C54" s="88" t="s">
        <v>1133</v>
      </c>
      <c r="D54" s="88" t="s">
        <v>401</v>
      </c>
      <c r="E54" s="87">
        <v>1506.24</v>
      </c>
      <c r="F54" s="87">
        <v>1589.53</v>
      </c>
      <c r="G54" s="86">
        <v>1422.94</v>
      </c>
    </row>
    <row r="55" spans="1:7" ht="25.5" outlineLevel="1" x14ac:dyDescent="0.25">
      <c r="A55" s="114" t="s">
        <v>1132</v>
      </c>
      <c r="B55" s="113" t="s">
        <v>1125</v>
      </c>
      <c r="C55" s="112"/>
      <c r="D55" s="112"/>
      <c r="E55" s="111">
        <v>10591666.43</v>
      </c>
      <c r="F55" s="111">
        <v>8981982.8200000003</v>
      </c>
      <c r="G55" s="110">
        <v>9223903.8200000003</v>
      </c>
    </row>
    <row r="56" spans="1:7" ht="25.5" outlineLevel="2" x14ac:dyDescent="0.25">
      <c r="A56" s="109" t="s">
        <v>1012</v>
      </c>
      <c r="B56" s="108" t="s">
        <v>1125</v>
      </c>
      <c r="C56" s="108" t="s">
        <v>1011</v>
      </c>
      <c r="D56" s="107"/>
      <c r="E56" s="106">
        <v>10591666.43</v>
      </c>
      <c r="F56" s="106">
        <v>8981982.8200000003</v>
      </c>
      <c r="G56" s="105">
        <v>9223903.8200000003</v>
      </c>
    </row>
    <row r="57" spans="1:7" ht="25.5" outlineLevel="5" x14ac:dyDescent="0.25">
      <c r="A57" s="94" t="s">
        <v>1131</v>
      </c>
      <c r="B57" s="93" t="s">
        <v>1125</v>
      </c>
      <c r="C57" s="93" t="s">
        <v>1130</v>
      </c>
      <c r="D57" s="92"/>
      <c r="E57" s="91">
        <v>2646739.5299999998</v>
      </c>
      <c r="F57" s="91">
        <v>2274268.52</v>
      </c>
      <c r="G57" s="90">
        <v>2274268.52</v>
      </c>
    </row>
    <row r="58" spans="1:7" ht="38.25" outlineLevel="6" x14ac:dyDescent="0.25">
      <c r="A58" s="89" t="s">
        <v>499</v>
      </c>
      <c r="B58" s="88" t="s">
        <v>1125</v>
      </c>
      <c r="C58" s="88" t="s">
        <v>1130</v>
      </c>
      <c r="D58" s="88" t="s">
        <v>498</v>
      </c>
      <c r="E58" s="87">
        <v>2646739.5299999998</v>
      </c>
      <c r="F58" s="87">
        <v>2274268.52</v>
      </c>
      <c r="G58" s="86">
        <v>2274268.52</v>
      </c>
    </row>
    <row r="59" spans="1:7" outlineLevel="5" x14ac:dyDescent="0.25">
      <c r="A59" s="94" t="s">
        <v>1129</v>
      </c>
      <c r="B59" s="93" t="s">
        <v>1125</v>
      </c>
      <c r="C59" s="93" t="s">
        <v>1128</v>
      </c>
      <c r="D59" s="92"/>
      <c r="E59" s="91">
        <v>7393283.9000000004</v>
      </c>
      <c r="F59" s="91">
        <v>6475025.2999999998</v>
      </c>
      <c r="G59" s="90">
        <v>6475025.2999999998</v>
      </c>
    </row>
    <row r="60" spans="1:7" ht="38.25" outlineLevel="6" x14ac:dyDescent="0.25">
      <c r="A60" s="89" t="s">
        <v>499</v>
      </c>
      <c r="B60" s="88" t="s">
        <v>1125</v>
      </c>
      <c r="C60" s="88" t="s">
        <v>1128</v>
      </c>
      <c r="D60" s="88" t="s">
        <v>498</v>
      </c>
      <c r="E60" s="87">
        <v>7393283.9000000004</v>
      </c>
      <c r="F60" s="87">
        <v>6475025.2999999998</v>
      </c>
      <c r="G60" s="86">
        <v>6475025.2999999998</v>
      </c>
    </row>
    <row r="61" spans="1:7" outlineLevel="5" x14ac:dyDescent="0.25">
      <c r="A61" s="94" t="s">
        <v>1127</v>
      </c>
      <c r="B61" s="93" t="s">
        <v>1125</v>
      </c>
      <c r="C61" s="93" t="s">
        <v>1126</v>
      </c>
      <c r="D61" s="92"/>
      <c r="E61" s="91">
        <v>155253</v>
      </c>
      <c r="F61" s="91">
        <v>78220</v>
      </c>
      <c r="G61" s="90">
        <v>78220</v>
      </c>
    </row>
    <row r="62" spans="1:7" ht="38.25" outlineLevel="6" x14ac:dyDescent="0.25">
      <c r="A62" s="89" t="s">
        <v>499</v>
      </c>
      <c r="B62" s="88" t="s">
        <v>1125</v>
      </c>
      <c r="C62" s="88" t="s">
        <v>1126</v>
      </c>
      <c r="D62" s="88" t="s">
        <v>498</v>
      </c>
      <c r="E62" s="87">
        <v>35600</v>
      </c>
      <c r="F62" s="87">
        <v>0</v>
      </c>
      <c r="G62" s="86">
        <v>0</v>
      </c>
    </row>
    <row r="63" spans="1:7" outlineLevel="6" x14ac:dyDescent="0.25">
      <c r="A63" s="89" t="s">
        <v>404</v>
      </c>
      <c r="B63" s="88" t="s">
        <v>1125</v>
      </c>
      <c r="C63" s="88" t="s">
        <v>1126</v>
      </c>
      <c r="D63" s="88" t="s">
        <v>401</v>
      </c>
      <c r="E63" s="87">
        <v>119653</v>
      </c>
      <c r="F63" s="87">
        <v>78220</v>
      </c>
      <c r="G63" s="86">
        <v>78220</v>
      </c>
    </row>
    <row r="64" spans="1:7" ht="25.5" outlineLevel="5" x14ac:dyDescent="0.25">
      <c r="A64" s="94" t="s">
        <v>364</v>
      </c>
      <c r="B64" s="93" t="s">
        <v>1125</v>
      </c>
      <c r="C64" s="93" t="s">
        <v>1124</v>
      </c>
      <c r="D64" s="92"/>
      <c r="E64" s="91">
        <v>396390</v>
      </c>
      <c r="F64" s="91">
        <v>154469</v>
      </c>
      <c r="G64" s="90">
        <v>396390</v>
      </c>
    </row>
    <row r="65" spans="1:7" ht="38.25" outlineLevel="6" x14ac:dyDescent="0.25">
      <c r="A65" s="89" t="s">
        <v>499</v>
      </c>
      <c r="B65" s="88" t="s">
        <v>1125</v>
      </c>
      <c r="C65" s="88" t="s">
        <v>1124</v>
      </c>
      <c r="D65" s="88" t="s">
        <v>498</v>
      </c>
      <c r="E65" s="87">
        <v>396390</v>
      </c>
      <c r="F65" s="87">
        <v>154469</v>
      </c>
      <c r="G65" s="86">
        <v>396390</v>
      </c>
    </row>
    <row r="66" spans="1:7" outlineLevel="1" x14ac:dyDescent="0.25">
      <c r="A66" s="114" t="s">
        <v>1123</v>
      </c>
      <c r="B66" s="113" t="s">
        <v>1119</v>
      </c>
      <c r="C66" s="112"/>
      <c r="D66" s="112"/>
      <c r="E66" s="111">
        <v>2000000</v>
      </c>
      <c r="F66" s="111">
        <v>2000000</v>
      </c>
      <c r="G66" s="110">
        <v>2000000</v>
      </c>
    </row>
    <row r="67" spans="1:7" ht="25.5" outlineLevel="2" x14ac:dyDescent="0.25">
      <c r="A67" s="109" t="s">
        <v>1122</v>
      </c>
      <c r="B67" s="108" t="s">
        <v>1119</v>
      </c>
      <c r="C67" s="108" t="s">
        <v>1121</v>
      </c>
      <c r="D67" s="107"/>
      <c r="E67" s="106">
        <v>2000000</v>
      </c>
      <c r="F67" s="106">
        <v>2000000</v>
      </c>
      <c r="G67" s="105">
        <v>2000000</v>
      </c>
    </row>
    <row r="68" spans="1:7" ht="25.5" outlineLevel="5" x14ac:dyDescent="0.25">
      <c r="A68" s="94" t="s">
        <v>1120</v>
      </c>
      <c r="B68" s="93" t="s">
        <v>1119</v>
      </c>
      <c r="C68" s="93" t="s">
        <v>1118</v>
      </c>
      <c r="D68" s="92"/>
      <c r="E68" s="91">
        <v>2000000</v>
      </c>
      <c r="F68" s="91">
        <v>2000000</v>
      </c>
      <c r="G68" s="90">
        <v>2000000</v>
      </c>
    </row>
    <row r="69" spans="1:7" outlineLevel="6" x14ac:dyDescent="0.25">
      <c r="A69" s="89" t="s">
        <v>325</v>
      </c>
      <c r="B69" s="88" t="s">
        <v>1119</v>
      </c>
      <c r="C69" s="88" t="s">
        <v>1118</v>
      </c>
      <c r="D69" s="88" t="s">
        <v>323</v>
      </c>
      <c r="E69" s="87">
        <v>2000000</v>
      </c>
      <c r="F69" s="87">
        <v>2000000</v>
      </c>
      <c r="G69" s="86">
        <v>2000000</v>
      </c>
    </row>
    <row r="70" spans="1:7" outlineLevel="1" x14ac:dyDescent="0.25">
      <c r="A70" s="114" t="s">
        <v>1117</v>
      </c>
      <c r="B70" s="113" t="s">
        <v>1009</v>
      </c>
      <c r="C70" s="112"/>
      <c r="D70" s="112"/>
      <c r="E70" s="111">
        <v>505580975.69999999</v>
      </c>
      <c r="F70" s="111">
        <v>430547228.50999999</v>
      </c>
      <c r="G70" s="110">
        <v>593043543.21000004</v>
      </c>
    </row>
    <row r="71" spans="1:7" ht="25.5" outlineLevel="2" x14ac:dyDescent="0.25">
      <c r="A71" s="109" t="s">
        <v>397</v>
      </c>
      <c r="B71" s="108" t="s">
        <v>1009</v>
      </c>
      <c r="C71" s="108" t="s">
        <v>396</v>
      </c>
      <c r="D71" s="107"/>
      <c r="E71" s="106">
        <v>425933</v>
      </c>
      <c r="F71" s="106">
        <v>0</v>
      </c>
      <c r="G71" s="105">
        <v>0</v>
      </c>
    </row>
    <row r="72" spans="1:7" outlineLevel="3" x14ac:dyDescent="0.25">
      <c r="A72" s="104" t="s">
        <v>395</v>
      </c>
      <c r="B72" s="103" t="s">
        <v>1009</v>
      </c>
      <c r="C72" s="103" t="s">
        <v>394</v>
      </c>
      <c r="D72" s="102"/>
      <c r="E72" s="101">
        <v>425933</v>
      </c>
      <c r="F72" s="101">
        <v>0</v>
      </c>
      <c r="G72" s="100">
        <v>0</v>
      </c>
    </row>
    <row r="73" spans="1:7" ht="25.5" outlineLevel="4" x14ac:dyDescent="0.25">
      <c r="A73" s="99" t="s">
        <v>393</v>
      </c>
      <c r="B73" s="98" t="s">
        <v>1009</v>
      </c>
      <c r="C73" s="98" t="s">
        <v>392</v>
      </c>
      <c r="D73" s="97"/>
      <c r="E73" s="96">
        <v>425933</v>
      </c>
      <c r="F73" s="96">
        <v>0</v>
      </c>
      <c r="G73" s="95">
        <v>0</v>
      </c>
    </row>
    <row r="74" spans="1:7" ht="25.5" outlineLevel="5" x14ac:dyDescent="0.25">
      <c r="A74" s="94" t="s">
        <v>391</v>
      </c>
      <c r="B74" s="93" t="s">
        <v>1009</v>
      </c>
      <c r="C74" s="93" t="s">
        <v>390</v>
      </c>
      <c r="D74" s="92"/>
      <c r="E74" s="91">
        <v>425933</v>
      </c>
      <c r="F74" s="91">
        <v>0</v>
      </c>
      <c r="G74" s="90">
        <v>0</v>
      </c>
    </row>
    <row r="75" spans="1:7" outlineLevel="6" x14ac:dyDescent="0.25">
      <c r="A75" s="89" t="s">
        <v>404</v>
      </c>
      <c r="B75" s="88" t="s">
        <v>1009</v>
      </c>
      <c r="C75" s="88" t="s">
        <v>390</v>
      </c>
      <c r="D75" s="88" t="s">
        <v>401</v>
      </c>
      <c r="E75" s="87">
        <v>425933</v>
      </c>
      <c r="F75" s="87">
        <v>0</v>
      </c>
      <c r="G75" s="86">
        <v>0</v>
      </c>
    </row>
    <row r="76" spans="1:7" ht="25.5" outlineLevel="2" x14ac:dyDescent="0.25">
      <c r="A76" s="109" t="s">
        <v>483</v>
      </c>
      <c r="B76" s="108" t="s">
        <v>1009</v>
      </c>
      <c r="C76" s="108" t="s">
        <v>482</v>
      </c>
      <c r="D76" s="107"/>
      <c r="E76" s="106">
        <v>20382447.550000001</v>
      </c>
      <c r="F76" s="106">
        <v>19782557.710000001</v>
      </c>
      <c r="G76" s="105">
        <v>19782557.710000001</v>
      </c>
    </row>
    <row r="77" spans="1:7" ht="25.5" outlineLevel="3" x14ac:dyDescent="0.25">
      <c r="A77" s="104" t="s">
        <v>1116</v>
      </c>
      <c r="B77" s="103" t="s">
        <v>1009</v>
      </c>
      <c r="C77" s="103" t="s">
        <v>1115</v>
      </c>
      <c r="D77" s="102"/>
      <c r="E77" s="101">
        <v>20382447.550000001</v>
      </c>
      <c r="F77" s="101">
        <v>19782557.710000001</v>
      </c>
      <c r="G77" s="100">
        <v>19782557.710000001</v>
      </c>
    </row>
    <row r="78" spans="1:7" outlineLevel="4" x14ac:dyDescent="0.25">
      <c r="A78" s="99" t="s">
        <v>1114</v>
      </c>
      <c r="B78" s="98" t="s">
        <v>1009</v>
      </c>
      <c r="C78" s="98" t="s">
        <v>1113</v>
      </c>
      <c r="D78" s="97"/>
      <c r="E78" s="96">
        <v>20382447.550000001</v>
      </c>
      <c r="F78" s="96">
        <v>19782557.710000001</v>
      </c>
      <c r="G78" s="95">
        <v>19782557.710000001</v>
      </c>
    </row>
    <row r="79" spans="1:7" ht="25.5" outlineLevel="5" x14ac:dyDescent="0.25">
      <c r="A79" s="94" t="s">
        <v>364</v>
      </c>
      <c r="B79" s="93" t="s">
        <v>1009</v>
      </c>
      <c r="C79" s="93" t="s">
        <v>1112</v>
      </c>
      <c r="D79" s="92"/>
      <c r="E79" s="91">
        <v>207385.38</v>
      </c>
      <c r="F79" s="91">
        <v>0</v>
      </c>
      <c r="G79" s="90">
        <v>0</v>
      </c>
    </row>
    <row r="80" spans="1:7" ht="38.25" outlineLevel="6" x14ac:dyDescent="0.25">
      <c r="A80" s="89" t="s">
        <v>499</v>
      </c>
      <c r="B80" s="88" t="s">
        <v>1009</v>
      </c>
      <c r="C80" s="88" t="s">
        <v>1112</v>
      </c>
      <c r="D80" s="88" t="s">
        <v>498</v>
      </c>
      <c r="E80" s="87">
        <v>207385.38</v>
      </c>
      <c r="F80" s="87">
        <v>0</v>
      </c>
      <c r="G80" s="86">
        <v>0</v>
      </c>
    </row>
    <row r="81" spans="1:7" ht="38.25" outlineLevel="5" x14ac:dyDescent="0.25">
      <c r="A81" s="94" t="s">
        <v>1111</v>
      </c>
      <c r="B81" s="93" t="s">
        <v>1009</v>
      </c>
      <c r="C81" s="93" t="s">
        <v>1110</v>
      </c>
      <c r="D81" s="92"/>
      <c r="E81" s="91">
        <v>20175062.170000002</v>
      </c>
      <c r="F81" s="91">
        <v>19782557.710000001</v>
      </c>
      <c r="G81" s="90">
        <v>19782557.710000001</v>
      </c>
    </row>
    <row r="82" spans="1:7" ht="38.25" outlineLevel="6" x14ac:dyDescent="0.25">
      <c r="A82" s="89" t="s">
        <v>499</v>
      </c>
      <c r="B82" s="88" t="s">
        <v>1009</v>
      </c>
      <c r="C82" s="88" t="s">
        <v>1110</v>
      </c>
      <c r="D82" s="88" t="s">
        <v>498</v>
      </c>
      <c r="E82" s="87">
        <v>19631157.670000002</v>
      </c>
      <c r="F82" s="87">
        <v>19782557.710000001</v>
      </c>
      <c r="G82" s="86">
        <v>19782557.710000001</v>
      </c>
    </row>
    <row r="83" spans="1:7" outlineLevel="6" x14ac:dyDescent="0.25">
      <c r="A83" s="89" t="s">
        <v>404</v>
      </c>
      <c r="B83" s="88" t="s">
        <v>1009</v>
      </c>
      <c r="C83" s="88" t="s">
        <v>1110</v>
      </c>
      <c r="D83" s="88" t="s">
        <v>401</v>
      </c>
      <c r="E83" s="87">
        <v>543904.5</v>
      </c>
      <c r="F83" s="87">
        <v>0</v>
      </c>
      <c r="G83" s="86">
        <v>0</v>
      </c>
    </row>
    <row r="84" spans="1:7" ht="25.5" outlineLevel="2" x14ac:dyDescent="0.25">
      <c r="A84" s="109" t="s">
        <v>579</v>
      </c>
      <c r="B84" s="108" t="s">
        <v>1009</v>
      </c>
      <c r="C84" s="108" t="s">
        <v>578</v>
      </c>
      <c r="D84" s="107"/>
      <c r="E84" s="106">
        <v>17666.669999999998</v>
      </c>
      <c r="F84" s="106">
        <v>0</v>
      </c>
      <c r="G84" s="105">
        <v>0</v>
      </c>
    </row>
    <row r="85" spans="1:7" outlineLevel="4" x14ac:dyDescent="0.25">
      <c r="A85" s="99" t="s">
        <v>1109</v>
      </c>
      <c r="B85" s="98" t="s">
        <v>1009</v>
      </c>
      <c r="C85" s="98" t="s">
        <v>1108</v>
      </c>
      <c r="D85" s="97"/>
      <c r="E85" s="96">
        <v>17666.669999999998</v>
      </c>
      <c r="F85" s="96">
        <v>0</v>
      </c>
      <c r="G85" s="95">
        <v>0</v>
      </c>
    </row>
    <row r="86" spans="1:7" ht="25.5" outlineLevel="5" x14ac:dyDescent="0.25">
      <c r="A86" s="94" t="s">
        <v>1107</v>
      </c>
      <c r="B86" s="93" t="s">
        <v>1009</v>
      </c>
      <c r="C86" s="93" t="s">
        <v>1106</v>
      </c>
      <c r="D86" s="92"/>
      <c r="E86" s="91">
        <v>17666.669999999998</v>
      </c>
      <c r="F86" s="91">
        <v>0</v>
      </c>
      <c r="G86" s="90">
        <v>0</v>
      </c>
    </row>
    <row r="87" spans="1:7" outlineLevel="6" x14ac:dyDescent="0.25">
      <c r="A87" s="89" t="s">
        <v>404</v>
      </c>
      <c r="B87" s="88" t="s">
        <v>1009</v>
      </c>
      <c r="C87" s="88" t="s">
        <v>1106</v>
      </c>
      <c r="D87" s="88" t="s">
        <v>401</v>
      </c>
      <c r="E87" s="87">
        <v>17666.669999999998</v>
      </c>
      <c r="F87" s="87">
        <v>0</v>
      </c>
      <c r="G87" s="86">
        <v>0</v>
      </c>
    </row>
    <row r="88" spans="1:7" ht="25.5" outlineLevel="2" x14ac:dyDescent="0.25">
      <c r="A88" s="109" t="s">
        <v>344</v>
      </c>
      <c r="B88" s="108" t="s">
        <v>1009</v>
      </c>
      <c r="C88" s="108" t="s">
        <v>343</v>
      </c>
      <c r="D88" s="107"/>
      <c r="E88" s="106">
        <v>390624166.54000002</v>
      </c>
      <c r="F88" s="106">
        <v>367319810.43000001</v>
      </c>
      <c r="G88" s="105">
        <v>348414846.73000002</v>
      </c>
    </row>
    <row r="89" spans="1:7" ht="25.5" outlineLevel="3" x14ac:dyDescent="0.25">
      <c r="A89" s="104" t="s">
        <v>342</v>
      </c>
      <c r="B89" s="103" t="s">
        <v>1009</v>
      </c>
      <c r="C89" s="103" t="s">
        <v>341</v>
      </c>
      <c r="D89" s="102"/>
      <c r="E89" s="101">
        <v>10677160.93</v>
      </c>
      <c r="F89" s="101">
        <v>9183200</v>
      </c>
      <c r="G89" s="100">
        <v>9183200</v>
      </c>
    </row>
    <row r="90" spans="1:7" ht="25.5" outlineLevel="4" x14ac:dyDescent="0.25">
      <c r="A90" s="99" t="s">
        <v>1004</v>
      </c>
      <c r="B90" s="98" t="s">
        <v>1009</v>
      </c>
      <c r="C90" s="98" t="s">
        <v>1003</v>
      </c>
      <c r="D90" s="97"/>
      <c r="E90" s="96">
        <v>8770010.0199999996</v>
      </c>
      <c r="F90" s="96">
        <v>8651750</v>
      </c>
      <c r="G90" s="95">
        <v>8651750</v>
      </c>
    </row>
    <row r="91" spans="1:7" ht="38.25" outlineLevel="5" x14ac:dyDescent="0.25">
      <c r="A91" s="94" t="s">
        <v>44</v>
      </c>
      <c r="B91" s="93" t="s">
        <v>1009</v>
      </c>
      <c r="C91" s="93" t="s">
        <v>1105</v>
      </c>
      <c r="D91" s="92"/>
      <c r="E91" s="91">
        <v>36194</v>
      </c>
      <c r="F91" s="91">
        <v>35703</v>
      </c>
      <c r="G91" s="90">
        <v>35703</v>
      </c>
    </row>
    <row r="92" spans="1:7" ht="38.25" outlineLevel="6" x14ac:dyDescent="0.25">
      <c r="A92" s="89" t="s">
        <v>499</v>
      </c>
      <c r="B92" s="88" t="s">
        <v>1009</v>
      </c>
      <c r="C92" s="88" t="s">
        <v>1105</v>
      </c>
      <c r="D92" s="88" t="s">
        <v>498</v>
      </c>
      <c r="E92" s="87">
        <v>36194</v>
      </c>
      <c r="F92" s="87">
        <v>35703</v>
      </c>
      <c r="G92" s="86">
        <v>35703</v>
      </c>
    </row>
    <row r="93" spans="1:7" ht="38.25" outlineLevel="5" x14ac:dyDescent="0.25">
      <c r="A93" s="94" t="s">
        <v>53</v>
      </c>
      <c r="B93" s="93" t="s">
        <v>1009</v>
      </c>
      <c r="C93" s="93" t="s">
        <v>1104</v>
      </c>
      <c r="D93" s="92"/>
      <c r="E93" s="91">
        <v>41005.42</v>
      </c>
      <c r="F93" s="91">
        <v>41055</v>
      </c>
      <c r="G93" s="90">
        <v>41055</v>
      </c>
    </row>
    <row r="94" spans="1:7" ht="38.25" outlineLevel="6" x14ac:dyDescent="0.25">
      <c r="A94" s="89" t="s">
        <v>499</v>
      </c>
      <c r="B94" s="88" t="s">
        <v>1009</v>
      </c>
      <c r="C94" s="88" t="s">
        <v>1104</v>
      </c>
      <c r="D94" s="88" t="s">
        <v>498</v>
      </c>
      <c r="E94" s="87">
        <v>41005.42</v>
      </c>
      <c r="F94" s="87">
        <v>41055</v>
      </c>
      <c r="G94" s="86">
        <v>41055</v>
      </c>
    </row>
    <row r="95" spans="1:7" ht="51" outlineLevel="5" x14ac:dyDescent="0.25">
      <c r="A95" s="94" t="s">
        <v>1103</v>
      </c>
      <c r="B95" s="93" t="s">
        <v>1009</v>
      </c>
      <c r="C95" s="93" t="s">
        <v>1102</v>
      </c>
      <c r="D95" s="92"/>
      <c r="E95" s="91">
        <v>4378467</v>
      </c>
      <c r="F95" s="91">
        <v>4319079</v>
      </c>
      <c r="G95" s="90">
        <v>4319079</v>
      </c>
    </row>
    <row r="96" spans="1:7" ht="38.25" outlineLevel="6" x14ac:dyDescent="0.25">
      <c r="A96" s="89" t="s">
        <v>499</v>
      </c>
      <c r="B96" s="88" t="s">
        <v>1009</v>
      </c>
      <c r="C96" s="88" t="s">
        <v>1102</v>
      </c>
      <c r="D96" s="88" t="s">
        <v>498</v>
      </c>
      <c r="E96" s="87">
        <v>3780547.19</v>
      </c>
      <c r="F96" s="87">
        <v>3460681.07</v>
      </c>
      <c r="G96" s="86">
        <v>3460681.07</v>
      </c>
    </row>
    <row r="97" spans="1:7" outlineLevel="6" x14ac:dyDescent="0.25">
      <c r="A97" s="89" t="s">
        <v>404</v>
      </c>
      <c r="B97" s="88" t="s">
        <v>1009</v>
      </c>
      <c r="C97" s="88" t="s">
        <v>1102</v>
      </c>
      <c r="D97" s="88" t="s">
        <v>401</v>
      </c>
      <c r="E97" s="87">
        <v>597919.81000000006</v>
      </c>
      <c r="F97" s="87">
        <v>858397.93</v>
      </c>
      <c r="G97" s="86">
        <v>858397.93</v>
      </c>
    </row>
    <row r="98" spans="1:7" ht="51" outlineLevel="5" x14ac:dyDescent="0.25">
      <c r="A98" s="94" t="s">
        <v>1101</v>
      </c>
      <c r="B98" s="93" t="s">
        <v>1009</v>
      </c>
      <c r="C98" s="93" t="s">
        <v>1100</v>
      </c>
      <c r="D98" s="92"/>
      <c r="E98" s="91">
        <v>1958479.6</v>
      </c>
      <c r="F98" s="91">
        <v>1931920</v>
      </c>
      <c r="G98" s="90">
        <v>1931920</v>
      </c>
    </row>
    <row r="99" spans="1:7" ht="38.25" outlineLevel="6" x14ac:dyDescent="0.25">
      <c r="A99" s="89" t="s">
        <v>499</v>
      </c>
      <c r="B99" s="88" t="s">
        <v>1009</v>
      </c>
      <c r="C99" s="88" t="s">
        <v>1100</v>
      </c>
      <c r="D99" s="88" t="s">
        <v>498</v>
      </c>
      <c r="E99" s="87">
        <v>1213715.1499999999</v>
      </c>
      <c r="F99" s="87">
        <v>1090552.18</v>
      </c>
      <c r="G99" s="86">
        <v>1090552.18</v>
      </c>
    </row>
    <row r="100" spans="1:7" outlineLevel="6" x14ac:dyDescent="0.25">
      <c r="A100" s="89" t="s">
        <v>404</v>
      </c>
      <c r="B100" s="88" t="s">
        <v>1009</v>
      </c>
      <c r="C100" s="88" t="s">
        <v>1100</v>
      </c>
      <c r="D100" s="88" t="s">
        <v>401</v>
      </c>
      <c r="E100" s="87">
        <v>744764.45</v>
      </c>
      <c r="F100" s="87">
        <v>841367.82</v>
      </c>
      <c r="G100" s="86">
        <v>841367.82</v>
      </c>
    </row>
    <row r="101" spans="1:7" ht="51" outlineLevel="5" x14ac:dyDescent="0.25">
      <c r="A101" s="94" t="s">
        <v>59</v>
      </c>
      <c r="B101" s="93" t="s">
        <v>1009</v>
      </c>
      <c r="C101" s="93" t="s">
        <v>1099</v>
      </c>
      <c r="D101" s="92"/>
      <c r="E101" s="91">
        <v>6000</v>
      </c>
      <c r="F101" s="91">
        <v>6000</v>
      </c>
      <c r="G101" s="90">
        <v>6000</v>
      </c>
    </row>
    <row r="102" spans="1:7" outlineLevel="6" x14ac:dyDescent="0.25">
      <c r="A102" s="89" t="s">
        <v>404</v>
      </c>
      <c r="B102" s="88" t="s">
        <v>1009</v>
      </c>
      <c r="C102" s="88" t="s">
        <v>1099</v>
      </c>
      <c r="D102" s="88" t="s">
        <v>401</v>
      </c>
      <c r="E102" s="87">
        <v>6000</v>
      </c>
      <c r="F102" s="87">
        <v>6000</v>
      </c>
      <c r="G102" s="86">
        <v>6000</v>
      </c>
    </row>
    <row r="103" spans="1:7" outlineLevel="5" x14ac:dyDescent="0.25">
      <c r="A103" s="94" t="s">
        <v>60</v>
      </c>
      <c r="B103" s="93" t="s">
        <v>1009</v>
      </c>
      <c r="C103" s="93" t="s">
        <v>1098</v>
      </c>
      <c r="D103" s="92"/>
      <c r="E103" s="91">
        <v>890375</v>
      </c>
      <c r="F103" s="91">
        <v>878300</v>
      </c>
      <c r="G103" s="90">
        <v>878300</v>
      </c>
    </row>
    <row r="104" spans="1:7" ht="38.25" outlineLevel="6" x14ac:dyDescent="0.25">
      <c r="A104" s="89" t="s">
        <v>499</v>
      </c>
      <c r="B104" s="88" t="s">
        <v>1009</v>
      </c>
      <c r="C104" s="88" t="s">
        <v>1098</v>
      </c>
      <c r="D104" s="88" t="s">
        <v>498</v>
      </c>
      <c r="E104" s="87">
        <v>855722.41</v>
      </c>
      <c r="F104" s="87">
        <v>843647.41</v>
      </c>
      <c r="G104" s="86">
        <v>843647.41</v>
      </c>
    </row>
    <row r="105" spans="1:7" outlineLevel="6" x14ac:dyDescent="0.25">
      <c r="A105" s="89" t="s">
        <v>404</v>
      </c>
      <c r="B105" s="88" t="s">
        <v>1009</v>
      </c>
      <c r="C105" s="88" t="s">
        <v>1098</v>
      </c>
      <c r="D105" s="88" t="s">
        <v>401</v>
      </c>
      <c r="E105" s="87">
        <v>34652.589999999997</v>
      </c>
      <c r="F105" s="87">
        <v>34652.589999999997</v>
      </c>
      <c r="G105" s="86">
        <v>34652.589999999997</v>
      </c>
    </row>
    <row r="106" spans="1:7" ht="25.5" outlineLevel="5" x14ac:dyDescent="0.25">
      <c r="A106" s="94" t="s">
        <v>62</v>
      </c>
      <c r="B106" s="93" t="s">
        <v>1009</v>
      </c>
      <c r="C106" s="93" t="s">
        <v>1097</v>
      </c>
      <c r="D106" s="92"/>
      <c r="E106" s="91">
        <v>1459489</v>
      </c>
      <c r="F106" s="91">
        <v>1439693</v>
      </c>
      <c r="G106" s="90">
        <v>1439693</v>
      </c>
    </row>
    <row r="107" spans="1:7" ht="38.25" outlineLevel="6" x14ac:dyDescent="0.25">
      <c r="A107" s="89" t="s">
        <v>499</v>
      </c>
      <c r="B107" s="88" t="s">
        <v>1009</v>
      </c>
      <c r="C107" s="88" t="s">
        <v>1097</v>
      </c>
      <c r="D107" s="88" t="s">
        <v>498</v>
      </c>
      <c r="E107" s="87">
        <v>1123601.6100000001</v>
      </c>
      <c r="F107" s="87">
        <v>1024880.6</v>
      </c>
      <c r="G107" s="86">
        <v>1024880.6</v>
      </c>
    </row>
    <row r="108" spans="1:7" outlineLevel="6" x14ac:dyDescent="0.25">
      <c r="A108" s="89" t="s">
        <v>404</v>
      </c>
      <c r="B108" s="88" t="s">
        <v>1009</v>
      </c>
      <c r="C108" s="88" t="s">
        <v>1097</v>
      </c>
      <c r="D108" s="88" t="s">
        <v>401</v>
      </c>
      <c r="E108" s="87">
        <v>335887.39</v>
      </c>
      <c r="F108" s="87">
        <v>414812.4</v>
      </c>
      <c r="G108" s="86">
        <v>414812.4</v>
      </c>
    </row>
    <row r="109" spans="1:7" outlineLevel="4" x14ac:dyDescent="0.25">
      <c r="A109" s="99" t="s">
        <v>340</v>
      </c>
      <c r="B109" s="98" t="s">
        <v>1009</v>
      </c>
      <c r="C109" s="98" t="s">
        <v>339</v>
      </c>
      <c r="D109" s="97"/>
      <c r="E109" s="96">
        <v>1907150.91</v>
      </c>
      <c r="F109" s="96">
        <v>531450</v>
      </c>
      <c r="G109" s="95">
        <v>531450</v>
      </c>
    </row>
    <row r="110" spans="1:7" outlineLevel="5" x14ac:dyDescent="0.25">
      <c r="A110" s="94" t="s">
        <v>1096</v>
      </c>
      <c r="B110" s="93" t="s">
        <v>1009</v>
      </c>
      <c r="C110" s="93" t="s">
        <v>1095</v>
      </c>
      <c r="D110" s="92"/>
      <c r="E110" s="91">
        <v>1396550.91</v>
      </c>
      <c r="F110" s="91">
        <v>62250</v>
      </c>
      <c r="G110" s="90">
        <v>62250</v>
      </c>
    </row>
    <row r="111" spans="1:7" outlineLevel="6" x14ac:dyDescent="0.25">
      <c r="A111" s="89" t="s">
        <v>404</v>
      </c>
      <c r="B111" s="88" t="s">
        <v>1009</v>
      </c>
      <c r="C111" s="88" t="s">
        <v>1095</v>
      </c>
      <c r="D111" s="88" t="s">
        <v>401</v>
      </c>
      <c r="E111" s="87">
        <v>530779.91</v>
      </c>
      <c r="F111" s="87">
        <v>62250</v>
      </c>
      <c r="G111" s="86">
        <v>62250</v>
      </c>
    </row>
    <row r="112" spans="1:7" outlineLevel="6" x14ac:dyDescent="0.25">
      <c r="A112" s="89" t="s">
        <v>325</v>
      </c>
      <c r="B112" s="88" t="s">
        <v>1009</v>
      </c>
      <c r="C112" s="88" t="s">
        <v>1095</v>
      </c>
      <c r="D112" s="88" t="s">
        <v>323</v>
      </c>
      <c r="E112" s="87">
        <v>865771</v>
      </c>
      <c r="F112" s="87">
        <v>0</v>
      </c>
      <c r="G112" s="86">
        <v>0</v>
      </c>
    </row>
    <row r="113" spans="1:7" ht="25.5" outlineLevel="5" x14ac:dyDescent="0.25">
      <c r="A113" s="94" t="s">
        <v>1094</v>
      </c>
      <c r="B113" s="93" t="s">
        <v>1009</v>
      </c>
      <c r="C113" s="93" t="s">
        <v>1093</v>
      </c>
      <c r="D113" s="92"/>
      <c r="E113" s="91">
        <v>510600</v>
      </c>
      <c r="F113" s="91">
        <v>469200</v>
      </c>
      <c r="G113" s="90">
        <v>469200</v>
      </c>
    </row>
    <row r="114" spans="1:7" outlineLevel="6" x14ac:dyDescent="0.25">
      <c r="A114" s="89" t="s">
        <v>428</v>
      </c>
      <c r="B114" s="88" t="s">
        <v>1009</v>
      </c>
      <c r="C114" s="88" t="s">
        <v>1093</v>
      </c>
      <c r="D114" s="88" t="s">
        <v>426</v>
      </c>
      <c r="E114" s="87">
        <v>510600</v>
      </c>
      <c r="F114" s="87">
        <v>469200</v>
      </c>
      <c r="G114" s="86">
        <v>469200</v>
      </c>
    </row>
    <row r="115" spans="1:7" ht="25.5" outlineLevel="3" x14ac:dyDescent="0.25">
      <c r="A115" s="104" t="s">
        <v>1092</v>
      </c>
      <c r="B115" s="103" t="s">
        <v>1009</v>
      </c>
      <c r="C115" s="103" t="s">
        <v>1091</v>
      </c>
      <c r="D115" s="102"/>
      <c r="E115" s="101">
        <v>94757800.209999993</v>
      </c>
      <c r="F115" s="101">
        <v>86817703.010000005</v>
      </c>
      <c r="G115" s="100">
        <v>86817703.010000005</v>
      </c>
    </row>
    <row r="116" spans="1:7" outlineLevel="4" x14ac:dyDescent="0.25">
      <c r="A116" s="99" t="s">
        <v>1090</v>
      </c>
      <c r="B116" s="98" t="s">
        <v>1009</v>
      </c>
      <c r="C116" s="98" t="s">
        <v>1089</v>
      </c>
      <c r="D116" s="97"/>
      <c r="E116" s="96">
        <v>94757800.209999993</v>
      </c>
      <c r="F116" s="96">
        <v>86817703.010000005</v>
      </c>
      <c r="G116" s="95">
        <v>86817703.010000005</v>
      </c>
    </row>
    <row r="117" spans="1:7" ht="25.5" outlineLevel="5" x14ac:dyDescent="0.25">
      <c r="A117" s="94" t="s">
        <v>364</v>
      </c>
      <c r="B117" s="93" t="s">
        <v>1009</v>
      </c>
      <c r="C117" s="93" t="s">
        <v>1088</v>
      </c>
      <c r="D117" s="92"/>
      <c r="E117" s="91">
        <v>2032500</v>
      </c>
      <c r="F117" s="91">
        <v>0</v>
      </c>
      <c r="G117" s="90">
        <v>0</v>
      </c>
    </row>
    <row r="118" spans="1:7" ht="38.25" outlineLevel="6" x14ac:dyDescent="0.25">
      <c r="A118" s="89" t="s">
        <v>499</v>
      </c>
      <c r="B118" s="88" t="s">
        <v>1009</v>
      </c>
      <c r="C118" s="88" t="s">
        <v>1088</v>
      </c>
      <c r="D118" s="88" t="s">
        <v>498</v>
      </c>
      <c r="E118" s="87">
        <v>2032500</v>
      </c>
      <c r="F118" s="87">
        <v>0</v>
      </c>
      <c r="G118" s="86">
        <v>0</v>
      </c>
    </row>
    <row r="119" spans="1:7" outlineLevel="5" x14ac:dyDescent="0.25">
      <c r="A119" s="94" t="s">
        <v>1087</v>
      </c>
      <c r="B119" s="93" t="s">
        <v>1009</v>
      </c>
      <c r="C119" s="93" t="s">
        <v>1086</v>
      </c>
      <c r="D119" s="92"/>
      <c r="E119" s="91">
        <v>92725300.209999993</v>
      </c>
      <c r="F119" s="91">
        <v>86817703.010000005</v>
      </c>
      <c r="G119" s="90">
        <v>86817703.010000005</v>
      </c>
    </row>
    <row r="120" spans="1:7" ht="38.25" outlineLevel="6" x14ac:dyDescent="0.25">
      <c r="A120" s="89" t="s">
        <v>499</v>
      </c>
      <c r="B120" s="88" t="s">
        <v>1009</v>
      </c>
      <c r="C120" s="88" t="s">
        <v>1086</v>
      </c>
      <c r="D120" s="88" t="s">
        <v>498</v>
      </c>
      <c r="E120" s="87">
        <v>86842564.319999993</v>
      </c>
      <c r="F120" s="87">
        <v>80921016.640000001</v>
      </c>
      <c r="G120" s="86">
        <v>80921016.640000001</v>
      </c>
    </row>
    <row r="121" spans="1:7" outlineLevel="6" x14ac:dyDescent="0.25">
      <c r="A121" s="89" t="s">
        <v>404</v>
      </c>
      <c r="B121" s="88" t="s">
        <v>1009</v>
      </c>
      <c r="C121" s="88" t="s">
        <v>1086</v>
      </c>
      <c r="D121" s="88" t="s">
        <v>401</v>
      </c>
      <c r="E121" s="87">
        <v>5852321.8899999997</v>
      </c>
      <c r="F121" s="87">
        <v>5866272.3700000001</v>
      </c>
      <c r="G121" s="86">
        <v>5866272.3700000001</v>
      </c>
    </row>
    <row r="122" spans="1:7" outlineLevel="6" x14ac:dyDescent="0.25">
      <c r="A122" s="89" t="s">
        <v>325</v>
      </c>
      <c r="B122" s="88" t="s">
        <v>1009</v>
      </c>
      <c r="C122" s="88" t="s">
        <v>1086</v>
      </c>
      <c r="D122" s="88" t="s">
        <v>323</v>
      </c>
      <c r="E122" s="87">
        <v>30414</v>
      </c>
      <c r="F122" s="87">
        <v>30414</v>
      </c>
      <c r="G122" s="86">
        <v>30414</v>
      </c>
    </row>
    <row r="123" spans="1:7" ht="25.5" outlineLevel="3" x14ac:dyDescent="0.25">
      <c r="A123" s="104" t="s">
        <v>1085</v>
      </c>
      <c r="B123" s="103" t="s">
        <v>1009</v>
      </c>
      <c r="C123" s="103" t="s">
        <v>1084</v>
      </c>
      <c r="D123" s="102"/>
      <c r="E123" s="101">
        <v>6742395.1799999997</v>
      </c>
      <c r="F123" s="101">
        <v>5687239</v>
      </c>
      <c r="G123" s="100">
        <v>5687239</v>
      </c>
    </row>
    <row r="124" spans="1:7" outlineLevel="4" x14ac:dyDescent="0.25">
      <c r="A124" s="99" t="s">
        <v>1083</v>
      </c>
      <c r="B124" s="98" t="s">
        <v>1009</v>
      </c>
      <c r="C124" s="98" t="s">
        <v>1082</v>
      </c>
      <c r="D124" s="97"/>
      <c r="E124" s="96">
        <v>6742395.1799999997</v>
      </c>
      <c r="F124" s="96">
        <v>5687239</v>
      </c>
      <c r="G124" s="95">
        <v>5687239</v>
      </c>
    </row>
    <row r="125" spans="1:7" ht="25.5" outlineLevel="5" x14ac:dyDescent="0.25">
      <c r="A125" s="94" t="s">
        <v>364</v>
      </c>
      <c r="B125" s="93" t="s">
        <v>1009</v>
      </c>
      <c r="C125" s="93" t="s">
        <v>1081</v>
      </c>
      <c r="D125" s="92"/>
      <c r="E125" s="91">
        <v>111700</v>
      </c>
      <c r="F125" s="91">
        <v>0</v>
      </c>
      <c r="G125" s="90">
        <v>0</v>
      </c>
    </row>
    <row r="126" spans="1:7" ht="38.25" outlineLevel="6" x14ac:dyDescent="0.25">
      <c r="A126" s="89" t="s">
        <v>499</v>
      </c>
      <c r="B126" s="88" t="s">
        <v>1009</v>
      </c>
      <c r="C126" s="88" t="s">
        <v>1081</v>
      </c>
      <c r="D126" s="88" t="s">
        <v>498</v>
      </c>
      <c r="E126" s="87">
        <v>111700</v>
      </c>
      <c r="F126" s="87">
        <v>0</v>
      </c>
      <c r="G126" s="86">
        <v>0</v>
      </c>
    </row>
    <row r="127" spans="1:7" outlineLevel="5" x14ac:dyDescent="0.25">
      <c r="A127" s="94" t="s">
        <v>1080</v>
      </c>
      <c r="B127" s="93" t="s">
        <v>1009</v>
      </c>
      <c r="C127" s="93" t="s">
        <v>1079</v>
      </c>
      <c r="D127" s="92"/>
      <c r="E127" s="91">
        <v>6630695.1799999997</v>
      </c>
      <c r="F127" s="91">
        <v>5687239</v>
      </c>
      <c r="G127" s="90">
        <v>5687239</v>
      </c>
    </row>
    <row r="128" spans="1:7" ht="38.25" outlineLevel="6" x14ac:dyDescent="0.25">
      <c r="A128" s="89" t="s">
        <v>499</v>
      </c>
      <c r="B128" s="88" t="s">
        <v>1009</v>
      </c>
      <c r="C128" s="88" t="s">
        <v>1079</v>
      </c>
      <c r="D128" s="88" t="s">
        <v>498</v>
      </c>
      <c r="E128" s="87">
        <v>4784121.47</v>
      </c>
      <c r="F128" s="87">
        <v>4307073.29</v>
      </c>
      <c r="G128" s="86">
        <v>4307073.29</v>
      </c>
    </row>
    <row r="129" spans="1:7" outlineLevel="6" x14ac:dyDescent="0.25">
      <c r="A129" s="89" t="s">
        <v>404</v>
      </c>
      <c r="B129" s="88" t="s">
        <v>1009</v>
      </c>
      <c r="C129" s="88" t="s">
        <v>1079</v>
      </c>
      <c r="D129" s="88" t="s">
        <v>401</v>
      </c>
      <c r="E129" s="87">
        <v>1846573.71</v>
      </c>
      <c r="F129" s="87">
        <v>1380165.71</v>
      </c>
      <c r="G129" s="86">
        <v>1380165.71</v>
      </c>
    </row>
    <row r="130" spans="1:7" ht="25.5" outlineLevel="3" x14ac:dyDescent="0.25">
      <c r="A130" s="104" t="s">
        <v>1078</v>
      </c>
      <c r="B130" s="103" t="s">
        <v>1009</v>
      </c>
      <c r="C130" s="103" t="s">
        <v>1077</v>
      </c>
      <c r="D130" s="102"/>
      <c r="E130" s="101">
        <v>278446810.22000003</v>
      </c>
      <c r="F130" s="101">
        <v>265631668.41999999</v>
      </c>
      <c r="G130" s="100">
        <v>246726704.72</v>
      </c>
    </row>
    <row r="131" spans="1:7" ht="25.5" outlineLevel="4" x14ac:dyDescent="0.25">
      <c r="A131" s="99" t="s">
        <v>1076</v>
      </c>
      <c r="B131" s="98" t="s">
        <v>1009</v>
      </c>
      <c r="C131" s="98" t="s">
        <v>1075</v>
      </c>
      <c r="D131" s="97"/>
      <c r="E131" s="96">
        <v>139573563.87</v>
      </c>
      <c r="F131" s="96">
        <v>138273113.08000001</v>
      </c>
      <c r="G131" s="95">
        <v>130477816.05</v>
      </c>
    </row>
    <row r="132" spans="1:7" ht="25.5" outlineLevel="5" x14ac:dyDescent="0.25">
      <c r="A132" s="94" t="s">
        <v>364</v>
      </c>
      <c r="B132" s="93" t="s">
        <v>1009</v>
      </c>
      <c r="C132" s="93" t="s">
        <v>1074</v>
      </c>
      <c r="D132" s="92"/>
      <c r="E132" s="91">
        <v>860000</v>
      </c>
      <c r="F132" s="91">
        <v>0</v>
      </c>
      <c r="G132" s="90">
        <v>0</v>
      </c>
    </row>
    <row r="133" spans="1:7" ht="38.25" outlineLevel="6" x14ac:dyDescent="0.25">
      <c r="A133" s="89" t="s">
        <v>499</v>
      </c>
      <c r="B133" s="88" t="s">
        <v>1009</v>
      </c>
      <c r="C133" s="88" t="s">
        <v>1074</v>
      </c>
      <c r="D133" s="88" t="s">
        <v>498</v>
      </c>
      <c r="E133" s="87">
        <v>860000</v>
      </c>
      <c r="F133" s="87">
        <v>0</v>
      </c>
      <c r="G133" s="86">
        <v>0</v>
      </c>
    </row>
    <row r="134" spans="1:7" outlineLevel="5" x14ac:dyDescent="0.25">
      <c r="A134" s="94" t="s">
        <v>1073</v>
      </c>
      <c r="B134" s="93" t="s">
        <v>1009</v>
      </c>
      <c r="C134" s="93" t="s">
        <v>1072</v>
      </c>
      <c r="D134" s="92"/>
      <c r="E134" s="91">
        <v>98928383.129999995</v>
      </c>
      <c r="F134" s="91">
        <v>98901714.340000004</v>
      </c>
      <c r="G134" s="90">
        <v>98901714.340000004</v>
      </c>
    </row>
    <row r="135" spans="1:7" ht="38.25" outlineLevel="6" x14ac:dyDescent="0.25">
      <c r="A135" s="89" t="s">
        <v>499</v>
      </c>
      <c r="B135" s="88" t="s">
        <v>1009</v>
      </c>
      <c r="C135" s="88" t="s">
        <v>1072</v>
      </c>
      <c r="D135" s="88" t="s">
        <v>498</v>
      </c>
      <c r="E135" s="87">
        <v>98770397.340000004</v>
      </c>
      <c r="F135" s="87">
        <v>98770397.340000004</v>
      </c>
      <c r="G135" s="86">
        <v>98770397.340000004</v>
      </c>
    </row>
    <row r="136" spans="1:7" outlineLevel="6" x14ac:dyDescent="0.25">
      <c r="A136" s="89" t="s">
        <v>325</v>
      </c>
      <c r="B136" s="88" t="s">
        <v>1009</v>
      </c>
      <c r="C136" s="88" t="s">
        <v>1072</v>
      </c>
      <c r="D136" s="88" t="s">
        <v>323</v>
      </c>
      <c r="E136" s="87">
        <v>157985.79</v>
      </c>
      <c r="F136" s="87">
        <v>131317</v>
      </c>
      <c r="G136" s="86">
        <v>131317</v>
      </c>
    </row>
    <row r="137" spans="1:7" outlineLevel="5" x14ac:dyDescent="0.25">
      <c r="A137" s="94" t="s">
        <v>1071</v>
      </c>
      <c r="B137" s="93" t="s">
        <v>1009</v>
      </c>
      <c r="C137" s="93" t="s">
        <v>1070</v>
      </c>
      <c r="D137" s="92"/>
      <c r="E137" s="91">
        <v>39485180.740000002</v>
      </c>
      <c r="F137" s="91">
        <v>39371398.740000002</v>
      </c>
      <c r="G137" s="90">
        <v>31576101.710000001</v>
      </c>
    </row>
    <row r="138" spans="1:7" ht="38.25" outlineLevel="6" x14ac:dyDescent="0.25">
      <c r="A138" s="89" t="s">
        <v>499</v>
      </c>
      <c r="B138" s="88" t="s">
        <v>1009</v>
      </c>
      <c r="C138" s="88" t="s">
        <v>1070</v>
      </c>
      <c r="D138" s="88" t="s">
        <v>498</v>
      </c>
      <c r="E138" s="87">
        <v>221366.67</v>
      </c>
      <c r="F138" s="87">
        <v>101066.67</v>
      </c>
      <c r="G138" s="86">
        <v>101066.67</v>
      </c>
    </row>
    <row r="139" spans="1:7" outlineLevel="6" x14ac:dyDescent="0.25">
      <c r="A139" s="89" t="s">
        <v>404</v>
      </c>
      <c r="B139" s="88" t="s">
        <v>1009</v>
      </c>
      <c r="C139" s="88" t="s">
        <v>1070</v>
      </c>
      <c r="D139" s="88" t="s">
        <v>401</v>
      </c>
      <c r="E139" s="87">
        <v>37998109.390000001</v>
      </c>
      <c r="F139" s="87">
        <v>38873172.07</v>
      </c>
      <c r="G139" s="86">
        <v>31077875.039999999</v>
      </c>
    </row>
    <row r="140" spans="1:7" outlineLevel="6" x14ac:dyDescent="0.25">
      <c r="A140" s="89" t="s">
        <v>325</v>
      </c>
      <c r="B140" s="88" t="s">
        <v>1009</v>
      </c>
      <c r="C140" s="88" t="s">
        <v>1070</v>
      </c>
      <c r="D140" s="88" t="s">
        <v>323</v>
      </c>
      <c r="E140" s="87">
        <v>1265704.68</v>
      </c>
      <c r="F140" s="87">
        <v>397160</v>
      </c>
      <c r="G140" s="86">
        <v>397160</v>
      </c>
    </row>
    <row r="141" spans="1:7" outlineLevel="5" x14ac:dyDescent="0.25">
      <c r="A141" s="94" t="s">
        <v>1069</v>
      </c>
      <c r="B141" s="93" t="s">
        <v>1009</v>
      </c>
      <c r="C141" s="93" t="s">
        <v>1068</v>
      </c>
      <c r="D141" s="92"/>
      <c r="E141" s="91">
        <v>300000</v>
      </c>
      <c r="F141" s="91">
        <v>0</v>
      </c>
      <c r="G141" s="90">
        <v>0</v>
      </c>
    </row>
    <row r="142" spans="1:7" outlineLevel="6" x14ac:dyDescent="0.25">
      <c r="A142" s="89" t="s">
        <v>404</v>
      </c>
      <c r="B142" s="88" t="s">
        <v>1009</v>
      </c>
      <c r="C142" s="88" t="s">
        <v>1068</v>
      </c>
      <c r="D142" s="88" t="s">
        <v>401</v>
      </c>
      <c r="E142" s="87">
        <v>300000</v>
      </c>
      <c r="F142" s="87">
        <v>0</v>
      </c>
      <c r="G142" s="86">
        <v>0</v>
      </c>
    </row>
    <row r="143" spans="1:7" ht="25.5" outlineLevel="4" x14ac:dyDescent="0.25">
      <c r="A143" s="99" t="s">
        <v>1067</v>
      </c>
      <c r="B143" s="98" t="s">
        <v>1009</v>
      </c>
      <c r="C143" s="98" t="s">
        <v>1066</v>
      </c>
      <c r="D143" s="97"/>
      <c r="E143" s="96">
        <v>138873246.34999999</v>
      </c>
      <c r="F143" s="96">
        <v>127358555.34</v>
      </c>
      <c r="G143" s="95">
        <v>116248888.67</v>
      </c>
    </row>
    <row r="144" spans="1:7" ht="25.5" outlineLevel="5" x14ac:dyDescent="0.25">
      <c r="A144" s="94" t="s">
        <v>364</v>
      </c>
      <c r="B144" s="93" t="s">
        <v>1009</v>
      </c>
      <c r="C144" s="93" t="s">
        <v>1065</v>
      </c>
      <c r="D144" s="92"/>
      <c r="E144" s="91">
        <v>821426</v>
      </c>
      <c r="F144" s="91">
        <v>0</v>
      </c>
      <c r="G144" s="90">
        <v>0</v>
      </c>
    </row>
    <row r="145" spans="1:7" ht="38.25" outlineLevel="6" x14ac:dyDescent="0.25">
      <c r="A145" s="89" t="s">
        <v>499</v>
      </c>
      <c r="B145" s="88" t="s">
        <v>1009</v>
      </c>
      <c r="C145" s="88" t="s">
        <v>1065</v>
      </c>
      <c r="D145" s="88" t="s">
        <v>498</v>
      </c>
      <c r="E145" s="87">
        <v>821426</v>
      </c>
      <c r="F145" s="87">
        <v>0</v>
      </c>
      <c r="G145" s="86">
        <v>0</v>
      </c>
    </row>
    <row r="146" spans="1:7" outlineLevel="5" x14ac:dyDescent="0.25">
      <c r="A146" s="94" t="s">
        <v>1064</v>
      </c>
      <c r="B146" s="93" t="s">
        <v>1009</v>
      </c>
      <c r="C146" s="93" t="s">
        <v>1063</v>
      </c>
      <c r="D146" s="92"/>
      <c r="E146" s="91">
        <v>120364702.43000001</v>
      </c>
      <c r="F146" s="91">
        <v>110326850.17</v>
      </c>
      <c r="G146" s="90">
        <v>110326850.17</v>
      </c>
    </row>
    <row r="147" spans="1:7" ht="38.25" outlineLevel="6" x14ac:dyDescent="0.25">
      <c r="A147" s="89" t="s">
        <v>499</v>
      </c>
      <c r="B147" s="88" t="s">
        <v>1009</v>
      </c>
      <c r="C147" s="88" t="s">
        <v>1063</v>
      </c>
      <c r="D147" s="88" t="s">
        <v>498</v>
      </c>
      <c r="E147" s="87">
        <v>120364702.43000001</v>
      </c>
      <c r="F147" s="87">
        <v>110326850.17</v>
      </c>
      <c r="G147" s="86">
        <v>110326850.17</v>
      </c>
    </row>
    <row r="148" spans="1:7" ht="25.5" outlineLevel="5" x14ac:dyDescent="0.25">
      <c r="A148" s="94" t="s">
        <v>1062</v>
      </c>
      <c r="B148" s="93" t="s">
        <v>1009</v>
      </c>
      <c r="C148" s="93" t="s">
        <v>1061</v>
      </c>
      <c r="D148" s="92"/>
      <c r="E148" s="91">
        <v>17687117.920000002</v>
      </c>
      <c r="F148" s="91">
        <v>17031705.170000002</v>
      </c>
      <c r="G148" s="90">
        <v>5922038.5</v>
      </c>
    </row>
    <row r="149" spans="1:7" outlineLevel="6" x14ac:dyDescent="0.25">
      <c r="A149" s="89" t="s">
        <v>404</v>
      </c>
      <c r="B149" s="88" t="s">
        <v>1009</v>
      </c>
      <c r="C149" s="88" t="s">
        <v>1061</v>
      </c>
      <c r="D149" s="88" t="s">
        <v>401</v>
      </c>
      <c r="E149" s="87">
        <v>16874036.539999999</v>
      </c>
      <c r="F149" s="87">
        <v>17031705.170000002</v>
      </c>
      <c r="G149" s="86">
        <v>5922038.5</v>
      </c>
    </row>
    <row r="150" spans="1:7" outlineLevel="6" x14ac:dyDescent="0.25">
      <c r="A150" s="89" t="s">
        <v>325</v>
      </c>
      <c r="B150" s="88" t="s">
        <v>1009</v>
      </c>
      <c r="C150" s="88" t="s">
        <v>1061</v>
      </c>
      <c r="D150" s="88" t="s">
        <v>323</v>
      </c>
      <c r="E150" s="87">
        <v>813081.38</v>
      </c>
      <c r="F150" s="87">
        <v>0</v>
      </c>
      <c r="G150" s="86">
        <v>0</v>
      </c>
    </row>
    <row r="151" spans="1:7" ht="25.5" outlineLevel="2" x14ac:dyDescent="0.25">
      <c r="A151" s="109" t="s">
        <v>1060</v>
      </c>
      <c r="B151" s="108" t="s">
        <v>1009</v>
      </c>
      <c r="C151" s="108" t="s">
        <v>1059</v>
      </c>
      <c r="D151" s="107"/>
      <c r="E151" s="106">
        <v>88032358.629999995</v>
      </c>
      <c r="F151" s="106">
        <v>15115468.390000001</v>
      </c>
      <c r="G151" s="105">
        <v>15115468.390000001</v>
      </c>
    </row>
    <row r="152" spans="1:7" outlineLevel="4" x14ac:dyDescent="0.25">
      <c r="A152" s="99" t="s">
        <v>1058</v>
      </c>
      <c r="B152" s="98" t="s">
        <v>1009</v>
      </c>
      <c r="C152" s="98" t="s">
        <v>1057</v>
      </c>
      <c r="D152" s="97"/>
      <c r="E152" s="96">
        <v>21995797.579999998</v>
      </c>
      <c r="F152" s="96">
        <v>13948505.189999999</v>
      </c>
      <c r="G152" s="95">
        <v>13948505.189999999</v>
      </c>
    </row>
    <row r="153" spans="1:7" outlineLevel="5" x14ac:dyDescent="0.25">
      <c r="A153" s="94" t="s">
        <v>1056</v>
      </c>
      <c r="B153" s="93" t="s">
        <v>1009</v>
      </c>
      <c r="C153" s="93" t="s">
        <v>1055</v>
      </c>
      <c r="D153" s="92"/>
      <c r="E153" s="91">
        <v>120000</v>
      </c>
      <c r="F153" s="91">
        <v>120000</v>
      </c>
      <c r="G153" s="90">
        <v>120000</v>
      </c>
    </row>
    <row r="154" spans="1:7" outlineLevel="6" x14ac:dyDescent="0.25">
      <c r="A154" s="89" t="s">
        <v>404</v>
      </c>
      <c r="B154" s="88" t="s">
        <v>1009</v>
      </c>
      <c r="C154" s="88" t="s">
        <v>1055</v>
      </c>
      <c r="D154" s="88" t="s">
        <v>401</v>
      </c>
      <c r="E154" s="87">
        <v>120000</v>
      </c>
      <c r="F154" s="87">
        <v>120000</v>
      </c>
      <c r="G154" s="86">
        <v>120000</v>
      </c>
    </row>
    <row r="155" spans="1:7" outlineLevel="5" x14ac:dyDescent="0.25">
      <c r="A155" s="94" t="s">
        <v>1054</v>
      </c>
      <c r="B155" s="93" t="s">
        <v>1009</v>
      </c>
      <c r="C155" s="93" t="s">
        <v>1053</v>
      </c>
      <c r="D155" s="92"/>
      <c r="E155" s="91">
        <v>11912170.5</v>
      </c>
      <c r="F155" s="91">
        <v>12112152.92</v>
      </c>
      <c r="G155" s="90">
        <v>12112152.92</v>
      </c>
    </row>
    <row r="156" spans="1:7" outlineLevel="6" x14ac:dyDescent="0.25">
      <c r="A156" s="89" t="s">
        <v>404</v>
      </c>
      <c r="B156" s="88" t="s">
        <v>1009</v>
      </c>
      <c r="C156" s="88" t="s">
        <v>1053</v>
      </c>
      <c r="D156" s="88" t="s">
        <v>401</v>
      </c>
      <c r="E156" s="87">
        <v>11912170.5</v>
      </c>
      <c r="F156" s="87">
        <v>12112152.92</v>
      </c>
      <c r="G156" s="86">
        <v>12112152.92</v>
      </c>
    </row>
    <row r="157" spans="1:7" ht="25.5" outlineLevel="5" x14ac:dyDescent="0.25">
      <c r="A157" s="94" t="s">
        <v>1052</v>
      </c>
      <c r="B157" s="93" t="s">
        <v>1009</v>
      </c>
      <c r="C157" s="93" t="s">
        <v>1051</v>
      </c>
      <c r="D157" s="92"/>
      <c r="E157" s="91">
        <v>1578825</v>
      </c>
      <c r="F157" s="91">
        <v>230000</v>
      </c>
      <c r="G157" s="90">
        <v>230000</v>
      </c>
    </row>
    <row r="158" spans="1:7" outlineLevel="6" x14ac:dyDescent="0.25">
      <c r="A158" s="89" t="s">
        <v>404</v>
      </c>
      <c r="B158" s="88" t="s">
        <v>1009</v>
      </c>
      <c r="C158" s="88" t="s">
        <v>1051</v>
      </c>
      <c r="D158" s="88" t="s">
        <v>401</v>
      </c>
      <c r="E158" s="87">
        <v>1578825</v>
      </c>
      <c r="F158" s="87">
        <v>230000</v>
      </c>
      <c r="G158" s="86">
        <v>230000</v>
      </c>
    </row>
    <row r="159" spans="1:7" outlineLevel="5" x14ac:dyDescent="0.25">
      <c r="A159" s="94" t="s">
        <v>1050</v>
      </c>
      <c r="B159" s="93" t="s">
        <v>1009</v>
      </c>
      <c r="C159" s="93" t="s">
        <v>1049</v>
      </c>
      <c r="D159" s="92"/>
      <c r="E159" s="91">
        <v>2014220.34</v>
      </c>
      <c r="F159" s="91">
        <v>878293.8</v>
      </c>
      <c r="G159" s="90">
        <v>878293.8</v>
      </c>
    </row>
    <row r="160" spans="1:7" outlineLevel="6" x14ac:dyDescent="0.25">
      <c r="A160" s="89" t="s">
        <v>404</v>
      </c>
      <c r="B160" s="88" t="s">
        <v>1009</v>
      </c>
      <c r="C160" s="88" t="s">
        <v>1049</v>
      </c>
      <c r="D160" s="88" t="s">
        <v>401</v>
      </c>
      <c r="E160" s="87">
        <v>2014220.34</v>
      </c>
      <c r="F160" s="87">
        <v>878293.8</v>
      </c>
      <c r="G160" s="86">
        <v>878293.8</v>
      </c>
    </row>
    <row r="161" spans="1:7" ht="25.5" outlineLevel="5" x14ac:dyDescent="0.25">
      <c r="A161" s="94" t="s">
        <v>1048</v>
      </c>
      <c r="B161" s="93" t="s">
        <v>1009</v>
      </c>
      <c r="C161" s="93" t="s">
        <v>1047</v>
      </c>
      <c r="D161" s="92"/>
      <c r="E161" s="91">
        <v>5672523.2699999996</v>
      </c>
      <c r="F161" s="91">
        <v>0</v>
      </c>
      <c r="G161" s="90">
        <v>0</v>
      </c>
    </row>
    <row r="162" spans="1:7" outlineLevel="6" x14ac:dyDescent="0.25">
      <c r="A162" s="89" t="s">
        <v>404</v>
      </c>
      <c r="B162" s="88" t="s">
        <v>1009</v>
      </c>
      <c r="C162" s="88" t="s">
        <v>1047</v>
      </c>
      <c r="D162" s="88" t="s">
        <v>401</v>
      </c>
      <c r="E162" s="87">
        <v>4944523.2699999996</v>
      </c>
      <c r="F162" s="87">
        <v>0</v>
      </c>
      <c r="G162" s="86">
        <v>0</v>
      </c>
    </row>
    <row r="163" spans="1:7" outlineLevel="6" x14ac:dyDescent="0.25">
      <c r="A163" s="89" t="s">
        <v>325</v>
      </c>
      <c r="B163" s="88" t="s">
        <v>1009</v>
      </c>
      <c r="C163" s="88" t="s">
        <v>1047</v>
      </c>
      <c r="D163" s="88" t="s">
        <v>323</v>
      </c>
      <c r="E163" s="87">
        <v>728000</v>
      </c>
      <c r="F163" s="87">
        <v>0</v>
      </c>
      <c r="G163" s="86">
        <v>0</v>
      </c>
    </row>
    <row r="164" spans="1:7" ht="25.5" outlineLevel="5" x14ac:dyDescent="0.25">
      <c r="A164" s="94" t="s">
        <v>1046</v>
      </c>
      <c r="B164" s="93" t="s">
        <v>1009</v>
      </c>
      <c r="C164" s="93" t="s">
        <v>1045</v>
      </c>
      <c r="D164" s="92"/>
      <c r="E164" s="91">
        <v>48058.47</v>
      </c>
      <c r="F164" s="91">
        <v>48058.47</v>
      </c>
      <c r="G164" s="90">
        <v>48058.47</v>
      </c>
    </row>
    <row r="165" spans="1:7" outlineLevel="6" x14ac:dyDescent="0.25">
      <c r="A165" s="89" t="s">
        <v>404</v>
      </c>
      <c r="B165" s="88" t="s">
        <v>1009</v>
      </c>
      <c r="C165" s="88" t="s">
        <v>1045</v>
      </c>
      <c r="D165" s="88" t="s">
        <v>401</v>
      </c>
      <c r="E165" s="87">
        <v>30909.87</v>
      </c>
      <c r="F165" s="87">
        <v>30909.87</v>
      </c>
      <c r="G165" s="86">
        <v>30909.87</v>
      </c>
    </row>
    <row r="166" spans="1:7" outlineLevel="6" x14ac:dyDescent="0.25">
      <c r="A166" s="89" t="s">
        <v>325</v>
      </c>
      <c r="B166" s="88" t="s">
        <v>1009</v>
      </c>
      <c r="C166" s="88" t="s">
        <v>1045</v>
      </c>
      <c r="D166" s="88" t="s">
        <v>323</v>
      </c>
      <c r="E166" s="87">
        <v>17148.599999999999</v>
      </c>
      <c r="F166" s="87">
        <v>17148.599999999999</v>
      </c>
      <c r="G166" s="86">
        <v>17148.599999999999</v>
      </c>
    </row>
    <row r="167" spans="1:7" ht="25.5" outlineLevel="5" x14ac:dyDescent="0.25">
      <c r="A167" s="94" t="s">
        <v>1044</v>
      </c>
      <c r="B167" s="93" t="s">
        <v>1009</v>
      </c>
      <c r="C167" s="93" t="s">
        <v>1043</v>
      </c>
      <c r="D167" s="92"/>
      <c r="E167" s="91">
        <v>650000</v>
      </c>
      <c r="F167" s="91">
        <v>560000</v>
      </c>
      <c r="G167" s="90">
        <v>560000</v>
      </c>
    </row>
    <row r="168" spans="1:7" outlineLevel="6" x14ac:dyDescent="0.25">
      <c r="A168" s="89" t="s">
        <v>404</v>
      </c>
      <c r="B168" s="88" t="s">
        <v>1009</v>
      </c>
      <c r="C168" s="88" t="s">
        <v>1043</v>
      </c>
      <c r="D168" s="88" t="s">
        <v>401</v>
      </c>
      <c r="E168" s="87">
        <v>650000</v>
      </c>
      <c r="F168" s="87">
        <v>560000</v>
      </c>
      <c r="G168" s="86">
        <v>560000</v>
      </c>
    </row>
    <row r="169" spans="1:7" ht="25.5" outlineLevel="4" x14ac:dyDescent="0.25">
      <c r="A169" s="99" t="s">
        <v>1042</v>
      </c>
      <c r="B169" s="98" t="s">
        <v>1009</v>
      </c>
      <c r="C169" s="98" t="s">
        <v>1041</v>
      </c>
      <c r="D169" s="97"/>
      <c r="E169" s="96">
        <v>66036561.049999997</v>
      </c>
      <c r="F169" s="96">
        <v>1166963.2</v>
      </c>
      <c r="G169" s="95">
        <v>1166963.2</v>
      </c>
    </row>
    <row r="170" spans="1:7" ht="25.5" outlineLevel="5" x14ac:dyDescent="0.25">
      <c r="A170" s="94" t="s">
        <v>1040</v>
      </c>
      <c r="B170" s="93" t="s">
        <v>1009</v>
      </c>
      <c r="C170" s="93" t="s">
        <v>1039</v>
      </c>
      <c r="D170" s="92"/>
      <c r="E170" s="91">
        <v>456052</v>
      </c>
      <c r="F170" s="91">
        <v>342286</v>
      </c>
      <c r="G170" s="90">
        <v>342286</v>
      </c>
    </row>
    <row r="171" spans="1:7" outlineLevel="6" x14ac:dyDescent="0.25">
      <c r="A171" s="89" t="s">
        <v>404</v>
      </c>
      <c r="B171" s="88" t="s">
        <v>1009</v>
      </c>
      <c r="C171" s="88" t="s">
        <v>1039</v>
      </c>
      <c r="D171" s="88" t="s">
        <v>401</v>
      </c>
      <c r="E171" s="87">
        <v>456052</v>
      </c>
      <c r="F171" s="87">
        <v>342286</v>
      </c>
      <c r="G171" s="86">
        <v>342286</v>
      </c>
    </row>
    <row r="172" spans="1:7" ht="25.5" outlineLevel="5" x14ac:dyDescent="0.25">
      <c r="A172" s="94" t="s">
        <v>1038</v>
      </c>
      <c r="B172" s="93" t="s">
        <v>1009</v>
      </c>
      <c r="C172" s="93" t="s">
        <v>1037</v>
      </c>
      <c r="D172" s="92"/>
      <c r="E172" s="91">
        <v>190000</v>
      </c>
      <c r="F172" s="91">
        <v>88000</v>
      </c>
      <c r="G172" s="90">
        <v>88000</v>
      </c>
    </row>
    <row r="173" spans="1:7" outlineLevel="6" x14ac:dyDescent="0.25">
      <c r="A173" s="89" t="s">
        <v>404</v>
      </c>
      <c r="B173" s="88" t="s">
        <v>1009</v>
      </c>
      <c r="C173" s="88" t="s">
        <v>1037</v>
      </c>
      <c r="D173" s="88" t="s">
        <v>401</v>
      </c>
      <c r="E173" s="87">
        <v>190000</v>
      </c>
      <c r="F173" s="87">
        <v>88000</v>
      </c>
      <c r="G173" s="86">
        <v>88000</v>
      </c>
    </row>
    <row r="174" spans="1:7" ht="25.5" outlineLevel="5" x14ac:dyDescent="0.25">
      <c r="A174" s="94" t="s">
        <v>1036</v>
      </c>
      <c r="B174" s="93" t="s">
        <v>1009</v>
      </c>
      <c r="C174" s="93" t="s">
        <v>1035</v>
      </c>
      <c r="D174" s="92"/>
      <c r="E174" s="91">
        <v>508418.2</v>
      </c>
      <c r="F174" s="91">
        <v>736677.2</v>
      </c>
      <c r="G174" s="90">
        <v>736677.2</v>
      </c>
    </row>
    <row r="175" spans="1:7" outlineLevel="6" x14ac:dyDescent="0.25">
      <c r="A175" s="89" t="s">
        <v>404</v>
      </c>
      <c r="B175" s="88" t="s">
        <v>1009</v>
      </c>
      <c r="C175" s="88" t="s">
        <v>1035</v>
      </c>
      <c r="D175" s="88" t="s">
        <v>401</v>
      </c>
      <c r="E175" s="87">
        <v>450000</v>
      </c>
      <c r="F175" s="87">
        <v>700000</v>
      </c>
      <c r="G175" s="86">
        <v>700000</v>
      </c>
    </row>
    <row r="176" spans="1:7" outlineLevel="6" x14ac:dyDescent="0.25">
      <c r="A176" s="89" t="s">
        <v>325</v>
      </c>
      <c r="B176" s="88" t="s">
        <v>1009</v>
      </c>
      <c r="C176" s="88" t="s">
        <v>1035</v>
      </c>
      <c r="D176" s="88" t="s">
        <v>323</v>
      </c>
      <c r="E176" s="87">
        <v>58418.2</v>
      </c>
      <c r="F176" s="87">
        <v>36677.199999999997</v>
      </c>
      <c r="G176" s="86">
        <v>36677.199999999997</v>
      </c>
    </row>
    <row r="177" spans="1:7" ht="25.5" outlineLevel="5" x14ac:dyDescent="0.25">
      <c r="A177" s="94" t="s">
        <v>1034</v>
      </c>
      <c r="B177" s="93" t="s">
        <v>1009</v>
      </c>
      <c r="C177" s="93" t="s">
        <v>1033</v>
      </c>
      <c r="D177" s="92"/>
      <c r="E177" s="91">
        <v>12000000</v>
      </c>
      <c r="F177" s="91">
        <v>0</v>
      </c>
      <c r="G177" s="90">
        <v>0</v>
      </c>
    </row>
    <row r="178" spans="1:7" outlineLevel="6" x14ac:dyDescent="0.25">
      <c r="A178" s="89" t="s">
        <v>325</v>
      </c>
      <c r="B178" s="88" t="s">
        <v>1009</v>
      </c>
      <c r="C178" s="88" t="s">
        <v>1033</v>
      </c>
      <c r="D178" s="88" t="s">
        <v>323</v>
      </c>
      <c r="E178" s="87">
        <v>12000000</v>
      </c>
      <c r="F178" s="87">
        <v>0</v>
      </c>
      <c r="G178" s="86">
        <v>0</v>
      </c>
    </row>
    <row r="179" spans="1:7" outlineLevel="5" x14ac:dyDescent="0.25">
      <c r="A179" s="94" t="s">
        <v>1032</v>
      </c>
      <c r="B179" s="93" t="s">
        <v>1009</v>
      </c>
      <c r="C179" s="93" t="s">
        <v>1031</v>
      </c>
      <c r="D179" s="92"/>
      <c r="E179" s="91">
        <v>747450</v>
      </c>
      <c r="F179" s="91">
        <v>0</v>
      </c>
      <c r="G179" s="90">
        <v>0</v>
      </c>
    </row>
    <row r="180" spans="1:7" outlineLevel="6" x14ac:dyDescent="0.25">
      <c r="A180" s="89" t="s">
        <v>404</v>
      </c>
      <c r="B180" s="88" t="s">
        <v>1009</v>
      </c>
      <c r="C180" s="88" t="s">
        <v>1031</v>
      </c>
      <c r="D180" s="88" t="s">
        <v>401</v>
      </c>
      <c r="E180" s="87">
        <v>747450</v>
      </c>
      <c r="F180" s="87">
        <v>0</v>
      </c>
      <c r="G180" s="86">
        <v>0</v>
      </c>
    </row>
    <row r="181" spans="1:7" ht="38.25" outlineLevel="5" x14ac:dyDescent="0.25">
      <c r="A181" s="94" t="s">
        <v>1030</v>
      </c>
      <c r="B181" s="93" t="s">
        <v>1009</v>
      </c>
      <c r="C181" s="93" t="s">
        <v>1029</v>
      </c>
      <c r="D181" s="92"/>
      <c r="E181" s="91">
        <v>52134640.850000001</v>
      </c>
      <c r="F181" s="91">
        <v>0</v>
      </c>
      <c r="G181" s="90">
        <v>0</v>
      </c>
    </row>
    <row r="182" spans="1:7" outlineLevel="6" x14ac:dyDescent="0.25">
      <c r="A182" s="89" t="s">
        <v>325</v>
      </c>
      <c r="B182" s="88" t="s">
        <v>1009</v>
      </c>
      <c r="C182" s="88" t="s">
        <v>1029</v>
      </c>
      <c r="D182" s="88" t="s">
        <v>323</v>
      </c>
      <c r="E182" s="87">
        <v>52134640.850000001</v>
      </c>
      <c r="F182" s="87">
        <v>0</v>
      </c>
      <c r="G182" s="86">
        <v>0</v>
      </c>
    </row>
    <row r="183" spans="1:7" ht="25.5" outlineLevel="2" x14ac:dyDescent="0.25">
      <c r="A183" s="109" t="s">
        <v>786</v>
      </c>
      <c r="B183" s="108" t="s">
        <v>1009</v>
      </c>
      <c r="C183" s="108" t="s">
        <v>785</v>
      </c>
      <c r="D183" s="107"/>
      <c r="E183" s="106">
        <v>5293500</v>
      </c>
      <c r="F183" s="106">
        <v>0</v>
      </c>
      <c r="G183" s="105">
        <v>0</v>
      </c>
    </row>
    <row r="184" spans="1:7" outlineLevel="4" x14ac:dyDescent="0.25">
      <c r="A184" s="99" t="s">
        <v>878</v>
      </c>
      <c r="B184" s="98" t="s">
        <v>1009</v>
      </c>
      <c r="C184" s="98" t="s">
        <v>877</v>
      </c>
      <c r="D184" s="97"/>
      <c r="E184" s="96">
        <v>5293500</v>
      </c>
      <c r="F184" s="96">
        <v>0</v>
      </c>
      <c r="G184" s="95">
        <v>0</v>
      </c>
    </row>
    <row r="185" spans="1:7" ht="25.5" outlineLevel="5" x14ac:dyDescent="0.25">
      <c r="A185" s="94" t="s">
        <v>1028</v>
      </c>
      <c r="B185" s="93" t="s">
        <v>1009</v>
      </c>
      <c r="C185" s="93" t="s">
        <v>1027</v>
      </c>
      <c r="D185" s="92"/>
      <c r="E185" s="91">
        <v>5293500</v>
      </c>
      <c r="F185" s="91">
        <v>0</v>
      </c>
      <c r="G185" s="90">
        <v>0</v>
      </c>
    </row>
    <row r="186" spans="1:7" outlineLevel="6" x14ac:dyDescent="0.25">
      <c r="A186" s="89" t="s">
        <v>404</v>
      </c>
      <c r="B186" s="88" t="s">
        <v>1009</v>
      </c>
      <c r="C186" s="88" t="s">
        <v>1027</v>
      </c>
      <c r="D186" s="88" t="s">
        <v>401</v>
      </c>
      <c r="E186" s="87">
        <v>5293500</v>
      </c>
      <c r="F186" s="87">
        <v>0</v>
      </c>
      <c r="G186" s="86">
        <v>0</v>
      </c>
    </row>
    <row r="187" spans="1:7" ht="25.5" outlineLevel="2" x14ac:dyDescent="0.25">
      <c r="A187" s="109" t="s">
        <v>1026</v>
      </c>
      <c r="B187" s="108" t="s">
        <v>1009</v>
      </c>
      <c r="C187" s="108" t="s">
        <v>1025</v>
      </c>
      <c r="D187" s="107"/>
      <c r="E187" s="106">
        <v>130000</v>
      </c>
      <c r="F187" s="106">
        <v>230000</v>
      </c>
      <c r="G187" s="105">
        <v>230000</v>
      </c>
    </row>
    <row r="188" spans="1:7" outlineLevel="4" x14ac:dyDescent="0.25">
      <c r="A188" s="99" t="s">
        <v>1024</v>
      </c>
      <c r="B188" s="98" t="s">
        <v>1009</v>
      </c>
      <c r="C188" s="98" t="s">
        <v>1023</v>
      </c>
      <c r="D188" s="97"/>
      <c r="E188" s="96">
        <v>130000</v>
      </c>
      <c r="F188" s="96">
        <v>230000</v>
      </c>
      <c r="G188" s="95">
        <v>230000</v>
      </c>
    </row>
    <row r="189" spans="1:7" ht="25.5" outlineLevel="5" x14ac:dyDescent="0.25">
      <c r="A189" s="94" t="s">
        <v>1022</v>
      </c>
      <c r="B189" s="93" t="s">
        <v>1009</v>
      </c>
      <c r="C189" s="93" t="s">
        <v>1021</v>
      </c>
      <c r="D189" s="92"/>
      <c r="E189" s="91">
        <v>130000</v>
      </c>
      <c r="F189" s="91">
        <v>230000</v>
      </c>
      <c r="G189" s="90">
        <v>230000</v>
      </c>
    </row>
    <row r="190" spans="1:7" outlineLevel="6" x14ac:dyDescent="0.25">
      <c r="A190" s="89" t="s">
        <v>404</v>
      </c>
      <c r="B190" s="88" t="s">
        <v>1009</v>
      </c>
      <c r="C190" s="88" t="s">
        <v>1021</v>
      </c>
      <c r="D190" s="88" t="s">
        <v>401</v>
      </c>
      <c r="E190" s="87">
        <v>130000</v>
      </c>
      <c r="F190" s="87">
        <v>230000</v>
      </c>
      <c r="G190" s="86">
        <v>230000</v>
      </c>
    </row>
    <row r="191" spans="1:7" ht="25.5" outlineLevel="2" x14ac:dyDescent="0.25">
      <c r="A191" s="109" t="s">
        <v>1020</v>
      </c>
      <c r="B191" s="108" t="s">
        <v>1009</v>
      </c>
      <c r="C191" s="108" t="s">
        <v>1019</v>
      </c>
      <c r="D191" s="107"/>
      <c r="E191" s="106">
        <v>655903.31000000006</v>
      </c>
      <c r="F191" s="106">
        <v>28080391.98</v>
      </c>
      <c r="G191" s="105">
        <v>209481670.38</v>
      </c>
    </row>
    <row r="192" spans="1:7" ht="38.25" outlineLevel="5" x14ac:dyDescent="0.25">
      <c r="A192" s="94" t="s">
        <v>1018</v>
      </c>
      <c r="B192" s="93" t="s">
        <v>1009</v>
      </c>
      <c r="C192" s="93" t="s">
        <v>1017</v>
      </c>
      <c r="D192" s="92"/>
      <c r="E192" s="91">
        <v>144844.51999999999</v>
      </c>
      <c r="F192" s="91">
        <v>15000000</v>
      </c>
      <c r="G192" s="90">
        <v>55000000</v>
      </c>
    </row>
    <row r="193" spans="1:7" outlineLevel="6" x14ac:dyDescent="0.25">
      <c r="A193" s="89" t="s">
        <v>325</v>
      </c>
      <c r="B193" s="88" t="s">
        <v>1009</v>
      </c>
      <c r="C193" s="88" t="s">
        <v>1017</v>
      </c>
      <c r="D193" s="88" t="s">
        <v>323</v>
      </c>
      <c r="E193" s="87">
        <v>144844.51999999999</v>
      </c>
      <c r="F193" s="87">
        <v>15000000</v>
      </c>
      <c r="G193" s="86">
        <v>55000000</v>
      </c>
    </row>
    <row r="194" spans="1:7" ht="25.5" outlineLevel="5" x14ac:dyDescent="0.25">
      <c r="A194" s="94" t="s">
        <v>1016</v>
      </c>
      <c r="B194" s="93" t="s">
        <v>1009</v>
      </c>
      <c r="C194" s="93" t="s">
        <v>1015</v>
      </c>
      <c r="D194" s="92"/>
      <c r="E194" s="91">
        <v>0</v>
      </c>
      <c r="F194" s="91">
        <v>11518391.98</v>
      </c>
      <c r="G194" s="90">
        <v>152919670.38</v>
      </c>
    </row>
    <row r="195" spans="1:7" outlineLevel="6" x14ac:dyDescent="0.25">
      <c r="A195" s="89" t="s">
        <v>325</v>
      </c>
      <c r="B195" s="88" t="s">
        <v>1009</v>
      </c>
      <c r="C195" s="88" t="s">
        <v>1015</v>
      </c>
      <c r="D195" s="88" t="s">
        <v>323</v>
      </c>
      <c r="E195" s="87">
        <v>0</v>
      </c>
      <c r="F195" s="87">
        <v>11518391.98</v>
      </c>
      <c r="G195" s="86">
        <v>152919670.38</v>
      </c>
    </row>
    <row r="196" spans="1:7" ht="38.25" outlineLevel="5" x14ac:dyDescent="0.25">
      <c r="A196" s="94" t="s">
        <v>1014</v>
      </c>
      <c r="B196" s="93" t="s">
        <v>1009</v>
      </c>
      <c r="C196" s="93" t="s">
        <v>1013</v>
      </c>
      <c r="D196" s="92"/>
      <c r="E196" s="91">
        <v>511058.79</v>
      </c>
      <c r="F196" s="91">
        <v>1562000</v>
      </c>
      <c r="G196" s="90">
        <v>1562000</v>
      </c>
    </row>
    <row r="197" spans="1:7" outlineLevel="6" x14ac:dyDescent="0.25">
      <c r="A197" s="89" t="s">
        <v>325</v>
      </c>
      <c r="B197" s="88" t="s">
        <v>1009</v>
      </c>
      <c r="C197" s="88" t="s">
        <v>1013</v>
      </c>
      <c r="D197" s="88" t="s">
        <v>323</v>
      </c>
      <c r="E197" s="87">
        <v>511058.79</v>
      </c>
      <c r="F197" s="87">
        <v>1562000</v>
      </c>
      <c r="G197" s="86">
        <v>1562000</v>
      </c>
    </row>
    <row r="198" spans="1:7" ht="25.5" outlineLevel="2" x14ac:dyDescent="0.25">
      <c r="A198" s="109" t="s">
        <v>1012</v>
      </c>
      <c r="B198" s="108" t="s">
        <v>1009</v>
      </c>
      <c r="C198" s="108" t="s">
        <v>1011</v>
      </c>
      <c r="D198" s="107"/>
      <c r="E198" s="106">
        <v>19000</v>
      </c>
      <c r="F198" s="106">
        <v>19000</v>
      </c>
      <c r="G198" s="105">
        <v>19000</v>
      </c>
    </row>
    <row r="199" spans="1:7" ht="25.5" outlineLevel="5" x14ac:dyDescent="0.25">
      <c r="A199" s="94" t="s">
        <v>1010</v>
      </c>
      <c r="B199" s="93" t="s">
        <v>1009</v>
      </c>
      <c r="C199" s="93" t="s">
        <v>1008</v>
      </c>
      <c r="D199" s="92"/>
      <c r="E199" s="91">
        <v>19000</v>
      </c>
      <c r="F199" s="91">
        <v>19000</v>
      </c>
      <c r="G199" s="90">
        <v>19000</v>
      </c>
    </row>
    <row r="200" spans="1:7" outlineLevel="6" x14ac:dyDescent="0.25">
      <c r="A200" s="89" t="s">
        <v>325</v>
      </c>
      <c r="B200" s="88" t="s">
        <v>1009</v>
      </c>
      <c r="C200" s="88" t="s">
        <v>1008</v>
      </c>
      <c r="D200" s="88" t="s">
        <v>323</v>
      </c>
      <c r="E200" s="87">
        <v>19000</v>
      </c>
      <c r="F200" s="87">
        <v>19000</v>
      </c>
      <c r="G200" s="86">
        <v>19000</v>
      </c>
    </row>
    <row r="201" spans="1:7" ht="15.75" thickBot="1" x14ac:dyDescent="0.3">
      <c r="A201" s="119" t="s">
        <v>1007</v>
      </c>
      <c r="B201" s="118" t="s">
        <v>1006</v>
      </c>
      <c r="C201" s="117"/>
      <c r="D201" s="117"/>
      <c r="E201" s="116">
        <v>46063467.439999998</v>
      </c>
      <c r="F201" s="116">
        <v>42770124.979999997</v>
      </c>
      <c r="G201" s="115">
        <v>42891306.259999998</v>
      </c>
    </row>
    <row r="202" spans="1:7" outlineLevel="1" x14ac:dyDescent="0.25">
      <c r="A202" s="114" t="s">
        <v>1005</v>
      </c>
      <c r="B202" s="113" t="s">
        <v>1001</v>
      </c>
      <c r="C202" s="112"/>
      <c r="D202" s="112"/>
      <c r="E202" s="111">
        <v>2919439.41</v>
      </c>
      <c r="F202" s="111">
        <v>3087782.56</v>
      </c>
      <c r="G202" s="110">
        <v>3208963.84</v>
      </c>
    </row>
    <row r="203" spans="1:7" ht="25.5" outlineLevel="2" x14ac:dyDescent="0.25">
      <c r="A203" s="109" t="s">
        <v>344</v>
      </c>
      <c r="B203" s="108" t="s">
        <v>1001</v>
      </c>
      <c r="C203" s="108" t="s">
        <v>343</v>
      </c>
      <c r="D203" s="107"/>
      <c r="E203" s="106">
        <v>2919439.41</v>
      </c>
      <c r="F203" s="106">
        <v>3087782.56</v>
      </c>
      <c r="G203" s="105">
        <v>3208963.84</v>
      </c>
    </row>
    <row r="204" spans="1:7" ht="25.5" outlineLevel="3" x14ac:dyDescent="0.25">
      <c r="A204" s="104" t="s">
        <v>342</v>
      </c>
      <c r="B204" s="103" t="s">
        <v>1001</v>
      </c>
      <c r="C204" s="103" t="s">
        <v>341</v>
      </c>
      <c r="D204" s="102"/>
      <c r="E204" s="101">
        <v>2919439.41</v>
      </c>
      <c r="F204" s="101">
        <v>3087782.56</v>
      </c>
      <c r="G204" s="100">
        <v>3208963.84</v>
      </c>
    </row>
    <row r="205" spans="1:7" ht="25.5" outlineLevel="4" x14ac:dyDescent="0.25">
      <c r="A205" s="99" t="s">
        <v>1004</v>
      </c>
      <c r="B205" s="98" t="s">
        <v>1001</v>
      </c>
      <c r="C205" s="98" t="s">
        <v>1003</v>
      </c>
      <c r="D205" s="97"/>
      <c r="E205" s="96">
        <v>2919439.41</v>
      </c>
      <c r="F205" s="96">
        <v>3087782.56</v>
      </c>
      <c r="G205" s="95">
        <v>3208963.84</v>
      </c>
    </row>
    <row r="206" spans="1:7" ht="25.5" outlineLevel="5" x14ac:dyDescent="0.25">
      <c r="A206" s="94" t="s">
        <v>1002</v>
      </c>
      <c r="B206" s="93" t="s">
        <v>1001</v>
      </c>
      <c r="C206" s="93" t="s">
        <v>1000</v>
      </c>
      <c r="D206" s="92"/>
      <c r="E206" s="91">
        <v>2919439.41</v>
      </c>
      <c r="F206" s="91">
        <v>3087782.56</v>
      </c>
      <c r="G206" s="90">
        <v>3208963.84</v>
      </c>
    </row>
    <row r="207" spans="1:7" ht="38.25" outlineLevel="6" x14ac:dyDescent="0.25">
      <c r="A207" s="89" t="s">
        <v>499</v>
      </c>
      <c r="B207" s="88" t="s">
        <v>1001</v>
      </c>
      <c r="C207" s="88" t="s">
        <v>1000</v>
      </c>
      <c r="D207" s="88" t="s">
        <v>498</v>
      </c>
      <c r="E207" s="87">
        <v>2620645.29</v>
      </c>
      <c r="F207" s="87">
        <v>2570227.36</v>
      </c>
      <c r="G207" s="86">
        <v>2570227.36</v>
      </c>
    </row>
    <row r="208" spans="1:7" outlineLevel="6" x14ac:dyDescent="0.25">
      <c r="A208" s="89" t="s">
        <v>404</v>
      </c>
      <c r="B208" s="88" t="s">
        <v>1001</v>
      </c>
      <c r="C208" s="88" t="s">
        <v>1000</v>
      </c>
      <c r="D208" s="88" t="s">
        <v>401</v>
      </c>
      <c r="E208" s="87">
        <v>298794.12</v>
      </c>
      <c r="F208" s="87">
        <v>517555.20000000001</v>
      </c>
      <c r="G208" s="86">
        <v>638736.48</v>
      </c>
    </row>
    <row r="209" spans="1:7" ht="25.5" outlineLevel="1" x14ac:dyDescent="0.25">
      <c r="A209" s="114" t="s">
        <v>999</v>
      </c>
      <c r="B209" s="113" t="s">
        <v>978</v>
      </c>
      <c r="C209" s="112"/>
      <c r="D209" s="112"/>
      <c r="E209" s="111">
        <v>40890948.030000001</v>
      </c>
      <c r="F209" s="111">
        <v>39200262.420000002</v>
      </c>
      <c r="G209" s="110">
        <v>39200262.420000002</v>
      </c>
    </row>
    <row r="210" spans="1:7" ht="25.5" outlineLevel="2" x14ac:dyDescent="0.25">
      <c r="A210" s="109" t="s">
        <v>397</v>
      </c>
      <c r="B210" s="108" t="s">
        <v>978</v>
      </c>
      <c r="C210" s="108" t="s">
        <v>396</v>
      </c>
      <c r="D210" s="107"/>
      <c r="E210" s="106">
        <v>40890948.030000001</v>
      </c>
      <c r="F210" s="106">
        <v>39200262.420000002</v>
      </c>
      <c r="G210" s="105">
        <v>39200262.420000002</v>
      </c>
    </row>
    <row r="211" spans="1:7" ht="25.5" outlineLevel="3" x14ac:dyDescent="0.25">
      <c r="A211" s="104" t="s">
        <v>998</v>
      </c>
      <c r="B211" s="103" t="s">
        <v>978</v>
      </c>
      <c r="C211" s="103" t="s">
        <v>997</v>
      </c>
      <c r="D211" s="102"/>
      <c r="E211" s="101">
        <v>2237165.2000000002</v>
      </c>
      <c r="F211" s="101">
        <v>2534125.2000000002</v>
      </c>
      <c r="G211" s="100">
        <v>2534125.2000000002</v>
      </c>
    </row>
    <row r="212" spans="1:7" ht="25.5" outlineLevel="4" x14ac:dyDescent="0.25">
      <c r="A212" s="99" t="s">
        <v>996</v>
      </c>
      <c r="B212" s="98" t="s">
        <v>978</v>
      </c>
      <c r="C212" s="98" t="s">
        <v>995</v>
      </c>
      <c r="D212" s="97"/>
      <c r="E212" s="96">
        <v>2237165.2000000002</v>
      </c>
      <c r="F212" s="96">
        <v>2534125.2000000002</v>
      </c>
      <c r="G212" s="95">
        <v>2534125.2000000002</v>
      </c>
    </row>
    <row r="213" spans="1:7" outlineLevel="5" x14ac:dyDescent="0.25">
      <c r="A213" s="94" t="s">
        <v>994</v>
      </c>
      <c r="B213" s="93" t="s">
        <v>978</v>
      </c>
      <c r="C213" s="93" t="s">
        <v>993</v>
      </c>
      <c r="D213" s="92"/>
      <c r="E213" s="91">
        <v>1922685.2</v>
      </c>
      <c r="F213" s="91">
        <v>2179185.2000000002</v>
      </c>
      <c r="G213" s="90">
        <v>2179185.2000000002</v>
      </c>
    </row>
    <row r="214" spans="1:7" outlineLevel="6" x14ac:dyDescent="0.25">
      <c r="A214" s="89" t="s">
        <v>404</v>
      </c>
      <c r="B214" s="88" t="s">
        <v>978</v>
      </c>
      <c r="C214" s="88" t="s">
        <v>993</v>
      </c>
      <c r="D214" s="88" t="s">
        <v>401</v>
      </c>
      <c r="E214" s="87">
        <v>1922685.2</v>
      </c>
      <c r="F214" s="87">
        <v>2179185.2000000002</v>
      </c>
      <c r="G214" s="86">
        <v>2179185.2000000002</v>
      </c>
    </row>
    <row r="215" spans="1:7" outlineLevel="5" x14ac:dyDescent="0.25">
      <c r="A215" s="94" t="s">
        <v>992</v>
      </c>
      <c r="B215" s="93" t="s">
        <v>978</v>
      </c>
      <c r="C215" s="93" t="s">
        <v>991</v>
      </c>
      <c r="D215" s="92"/>
      <c r="E215" s="91">
        <v>314480</v>
      </c>
      <c r="F215" s="91">
        <v>354940</v>
      </c>
      <c r="G215" s="90">
        <v>354940</v>
      </c>
    </row>
    <row r="216" spans="1:7" outlineLevel="6" x14ac:dyDescent="0.25">
      <c r="A216" s="89" t="s">
        <v>404</v>
      </c>
      <c r="B216" s="88" t="s">
        <v>978</v>
      </c>
      <c r="C216" s="88" t="s">
        <v>991</v>
      </c>
      <c r="D216" s="88" t="s">
        <v>401</v>
      </c>
      <c r="E216" s="87">
        <v>314480</v>
      </c>
      <c r="F216" s="87">
        <v>354940</v>
      </c>
      <c r="G216" s="86">
        <v>354940</v>
      </c>
    </row>
    <row r="217" spans="1:7" ht="25.5" outlineLevel="3" x14ac:dyDescent="0.25">
      <c r="A217" s="104" t="s">
        <v>990</v>
      </c>
      <c r="B217" s="103" t="s">
        <v>978</v>
      </c>
      <c r="C217" s="103" t="s">
        <v>989</v>
      </c>
      <c r="D217" s="102"/>
      <c r="E217" s="101">
        <v>38653782.829999998</v>
      </c>
      <c r="F217" s="101">
        <v>36666137.219999999</v>
      </c>
      <c r="G217" s="100">
        <v>36666137.219999999</v>
      </c>
    </row>
    <row r="218" spans="1:7" outlineLevel="4" x14ac:dyDescent="0.25">
      <c r="A218" s="99" t="s">
        <v>988</v>
      </c>
      <c r="B218" s="98" t="s">
        <v>978</v>
      </c>
      <c r="C218" s="98" t="s">
        <v>987</v>
      </c>
      <c r="D218" s="97"/>
      <c r="E218" s="96">
        <v>35526592.109999999</v>
      </c>
      <c r="F218" s="96">
        <v>33633166.369999997</v>
      </c>
      <c r="G218" s="95">
        <v>33633166.369999997</v>
      </c>
    </row>
    <row r="219" spans="1:7" ht="25.5" outlineLevel="5" x14ac:dyDescent="0.25">
      <c r="A219" s="94" t="s">
        <v>364</v>
      </c>
      <c r="B219" s="93" t="s">
        <v>978</v>
      </c>
      <c r="C219" s="93" t="s">
        <v>986</v>
      </c>
      <c r="D219" s="92"/>
      <c r="E219" s="91">
        <v>415888.05</v>
      </c>
      <c r="F219" s="91">
        <v>0</v>
      </c>
      <c r="G219" s="90">
        <v>0</v>
      </c>
    </row>
    <row r="220" spans="1:7" ht="38.25" outlineLevel="6" x14ac:dyDescent="0.25">
      <c r="A220" s="89" t="s">
        <v>499</v>
      </c>
      <c r="B220" s="88" t="s">
        <v>978</v>
      </c>
      <c r="C220" s="88" t="s">
        <v>986</v>
      </c>
      <c r="D220" s="88" t="s">
        <v>498</v>
      </c>
      <c r="E220" s="87">
        <v>415888.05</v>
      </c>
      <c r="F220" s="87">
        <v>0</v>
      </c>
      <c r="G220" s="86">
        <v>0</v>
      </c>
    </row>
    <row r="221" spans="1:7" outlineLevel="5" x14ac:dyDescent="0.25">
      <c r="A221" s="94" t="s">
        <v>985</v>
      </c>
      <c r="B221" s="93" t="s">
        <v>978</v>
      </c>
      <c r="C221" s="93" t="s">
        <v>984</v>
      </c>
      <c r="D221" s="92"/>
      <c r="E221" s="91">
        <v>35110704.060000002</v>
      </c>
      <c r="F221" s="91">
        <v>33633166.369999997</v>
      </c>
      <c r="G221" s="90">
        <v>33633166.369999997</v>
      </c>
    </row>
    <row r="222" spans="1:7" ht="38.25" outlineLevel="6" x14ac:dyDescent="0.25">
      <c r="A222" s="89" t="s">
        <v>499</v>
      </c>
      <c r="B222" s="88" t="s">
        <v>978</v>
      </c>
      <c r="C222" s="88" t="s">
        <v>984</v>
      </c>
      <c r="D222" s="88" t="s">
        <v>498</v>
      </c>
      <c r="E222" s="87">
        <v>31629907.399999999</v>
      </c>
      <c r="F222" s="87">
        <v>30130939.690000001</v>
      </c>
      <c r="G222" s="86">
        <v>30130939.690000001</v>
      </c>
    </row>
    <row r="223" spans="1:7" outlineLevel="6" x14ac:dyDescent="0.25">
      <c r="A223" s="89" t="s">
        <v>404</v>
      </c>
      <c r="B223" s="88" t="s">
        <v>978</v>
      </c>
      <c r="C223" s="88" t="s">
        <v>984</v>
      </c>
      <c r="D223" s="88" t="s">
        <v>401</v>
      </c>
      <c r="E223" s="87">
        <v>3480796.66</v>
      </c>
      <c r="F223" s="87">
        <v>3502226.68</v>
      </c>
      <c r="G223" s="86">
        <v>3502226.68</v>
      </c>
    </row>
    <row r="224" spans="1:7" outlineLevel="4" x14ac:dyDescent="0.25">
      <c r="A224" s="99" t="s">
        <v>983</v>
      </c>
      <c r="B224" s="98" t="s">
        <v>978</v>
      </c>
      <c r="C224" s="98" t="s">
        <v>982</v>
      </c>
      <c r="D224" s="97"/>
      <c r="E224" s="96">
        <v>3127190.72</v>
      </c>
      <c r="F224" s="96">
        <v>3032970.85</v>
      </c>
      <c r="G224" s="95">
        <v>3032970.85</v>
      </c>
    </row>
    <row r="225" spans="1:7" outlineLevel="5" x14ac:dyDescent="0.25">
      <c r="A225" s="94" t="s">
        <v>981</v>
      </c>
      <c r="B225" s="93" t="s">
        <v>978</v>
      </c>
      <c r="C225" s="93" t="s">
        <v>980</v>
      </c>
      <c r="D225" s="92"/>
      <c r="E225" s="91">
        <v>3020610.72</v>
      </c>
      <c r="F225" s="91">
        <v>3032970.85</v>
      </c>
      <c r="G225" s="90">
        <v>3032970.85</v>
      </c>
    </row>
    <row r="226" spans="1:7" ht="38.25" outlineLevel="6" x14ac:dyDescent="0.25">
      <c r="A226" s="89" t="s">
        <v>499</v>
      </c>
      <c r="B226" s="88" t="s">
        <v>978</v>
      </c>
      <c r="C226" s="88" t="s">
        <v>980</v>
      </c>
      <c r="D226" s="88" t="s">
        <v>498</v>
      </c>
      <c r="E226" s="87">
        <v>114400</v>
      </c>
      <c r="F226" s="87">
        <v>0</v>
      </c>
      <c r="G226" s="86">
        <v>0</v>
      </c>
    </row>
    <row r="227" spans="1:7" outlineLevel="6" x14ac:dyDescent="0.25">
      <c r="A227" s="89" t="s">
        <v>404</v>
      </c>
      <c r="B227" s="88" t="s">
        <v>978</v>
      </c>
      <c r="C227" s="88" t="s">
        <v>980</v>
      </c>
      <c r="D227" s="88" t="s">
        <v>401</v>
      </c>
      <c r="E227" s="87">
        <v>2888761.72</v>
      </c>
      <c r="F227" s="87">
        <v>3015521.85</v>
      </c>
      <c r="G227" s="86">
        <v>3015521.85</v>
      </c>
    </row>
    <row r="228" spans="1:7" outlineLevel="6" x14ac:dyDescent="0.25">
      <c r="A228" s="89" t="s">
        <v>325</v>
      </c>
      <c r="B228" s="88" t="s">
        <v>978</v>
      </c>
      <c r="C228" s="88" t="s">
        <v>980</v>
      </c>
      <c r="D228" s="88" t="s">
        <v>323</v>
      </c>
      <c r="E228" s="87">
        <v>17449</v>
      </c>
      <c r="F228" s="87">
        <v>17449</v>
      </c>
      <c r="G228" s="86">
        <v>17449</v>
      </c>
    </row>
    <row r="229" spans="1:7" ht="25.5" outlineLevel="5" x14ac:dyDescent="0.25">
      <c r="A229" s="94" t="s">
        <v>979</v>
      </c>
      <c r="B229" s="93" t="s">
        <v>978</v>
      </c>
      <c r="C229" s="93" t="s">
        <v>977</v>
      </c>
      <c r="D229" s="92"/>
      <c r="E229" s="91">
        <v>106580</v>
      </c>
      <c r="F229" s="91">
        <v>0</v>
      </c>
      <c r="G229" s="90">
        <v>0</v>
      </c>
    </row>
    <row r="230" spans="1:7" outlineLevel="6" x14ac:dyDescent="0.25">
      <c r="A230" s="89" t="s">
        <v>404</v>
      </c>
      <c r="B230" s="88" t="s">
        <v>978</v>
      </c>
      <c r="C230" s="88" t="s">
        <v>977</v>
      </c>
      <c r="D230" s="88" t="s">
        <v>401</v>
      </c>
      <c r="E230" s="87">
        <v>106580</v>
      </c>
      <c r="F230" s="87">
        <v>0</v>
      </c>
      <c r="G230" s="86">
        <v>0</v>
      </c>
    </row>
    <row r="231" spans="1:7" outlineLevel="1" x14ac:dyDescent="0.25">
      <c r="A231" s="114" t="s">
        <v>976</v>
      </c>
      <c r="B231" s="113" t="s">
        <v>973</v>
      </c>
      <c r="C231" s="112"/>
      <c r="D231" s="112"/>
      <c r="E231" s="111">
        <v>2253080</v>
      </c>
      <c r="F231" s="111">
        <v>482080</v>
      </c>
      <c r="G231" s="110">
        <v>482080</v>
      </c>
    </row>
    <row r="232" spans="1:7" ht="25.5" outlineLevel="2" x14ac:dyDescent="0.25">
      <c r="A232" s="109" t="s">
        <v>449</v>
      </c>
      <c r="B232" s="108" t="s">
        <v>973</v>
      </c>
      <c r="C232" s="108" t="s">
        <v>448</v>
      </c>
      <c r="D232" s="107"/>
      <c r="E232" s="106">
        <v>120000</v>
      </c>
      <c r="F232" s="106">
        <v>120000</v>
      </c>
      <c r="G232" s="105">
        <v>120000</v>
      </c>
    </row>
    <row r="233" spans="1:7" outlineLevel="3" x14ac:dyDescent="0.25">
      <c r="A233" s="104" t="s">
        <v>447</v>
      </c>
      <c r="B233" s="103" t="s">
        <v>973</v>
      </c>
      <c r="C233" s="103" t="s">
        <v>446</v>
      </c>
      <c r="D233" s="102"/>
      <c r="E233" s="101">
        <v>120000</v>
      </c>
      <c r="F233" s="101">
        <v>120000</v>
      </c>
      <c r="G233" s="100">
        <v>120000</v>
      </c>
    </row>
    <row r="234" spans="1:7" outlineLevel="4" x14ac:dyDescent="0.25">
      <c r="A234" s="99" t="s">
        <v>445</v>
      </c>
      <c r="B234" s="98" t="s">
        <v>973</v>
      </c>
      <c r="C234" s="98" t="s">
        <v>444</v>
      </c>
      <c r="D234" s="97"/>
      <c r="E234" s="96">
        <v>120000</v>
      </c>
      <c r="F234" s="96">
        <v>120000</v>
      </c>
      <c r="G234" s="95">
        <v>120000</v>
      </c>
    </row>
    <row r="235" spans="1:7" ht="25.5" outlineLevel="5" x14ac:dyDescent="0.25">
      <c r="A235" s="94" t="s">
        <v>975</v>
      </c>
      <c r="B235" s="93" t="s">
        <v>973</v>
      </c>
      <c r="C235" s="93" t="s">
        <v>974</v>
      </c>
      <c r="D235" s="92"/>
      <c r="E235" s="91">
        <v>120000</v>
      </c>
      <c r="F235" s="91">
        <v>120000</v>
      </c>
      <c r="G235" s="90">
        <v>120000</v>
      </c>
    </row>
    <row r="236" spans="1:7" ht="25.5" outlineLevel="6" x14ac:dyDescent="0.25">
      <c r="A236" s="89" t="s">
        <v>351</v>
      </c>
      <c r="B236" s="88" t="s">
        <v>973</v>
      </c>
      <c r="C236" s="88" t="s">
        <v>974</v>
      </c>
      <c r="D236" s="88" t="s">
        <v>348</v>
      </c>
      <c r="E236" s="87">
        <v>120000</v>
      </c>
      <c r="F236" s="87">
        <v>120000</v>
      </c>
      <c r="G236" s="86">
        <v>120000</v>
      </c>
    </row>
    <row r="237" spans="1:7" ht="25.5" outlineLevel="2" x14ac:dyDescent="0.25">
      <c r="A237" s="109" t="s">
        <v>397</v>
      </c>
      <c r="B237" s="108" t="s">
        <v>973</v>
      </c>
      <c r="C237" s="108" t="s">
        <v>396</v>
      </c>
      <c r="D237" s="107"/>
      <c r="E237" s="106">
        <v>2133080</v>
      </c>
      <c r="F237" s="106">
        <v>362080</v>
      </c>
      <c r="G237" s="105">
        <v>362080</v>
      </c>
    </row>
    <row r="238" spans="1:7" outlineLevel="3" x14ac:dyDescent="0.25">
      <c r="A238" s="104" t="s">
        <v>395</v>
      </c>
      <c r="B238" s="103" t="s">
        <v>973</v>
      </c>
      <c r="C238" s="103" t="s">
        <v>394</v>
      </c>
      <c r="D238" s="102"/>
      <c r="E238" s="101">
        <v>2133080</v>
      </c>
      <c r="F238" s="101">
        <v>362080</v>
      </c>
      <c r="G238" s="100">
        <v>362080</v>
      </c>
    </row>
    <row r="239" spans="1:7" ht="25.5" outlineLevel="4" x14ac:dyDescent="0.25">
      <c r="A239" s="99" t="s">
        <v>393</v>
      </c>
      <c r="B239" s="98" t="s">
        <v>973</v>
      </c>
      <c r="C239" s="98" t="s">
        <v>392</v>
      </c>
      <c r="D239" s="97"/>
      <c r="E239" s="96">
        <v>2133080</v>
      </c>
      <c r="F239" s="96">
        <v>362080</v>
      </c>
      <c r="G239" s="95">
        <v>362080</v>
      </c>
    </row>
    <row r="240" spans="1:7" ht="25.5" outlineLevel="5" x14ac:dyDescent="0.25">
      <c r="A240" s="94" t="s">
        <v>391</v>
      </c>
      <c r="B240" s="93" t="s">
        <v>973</v>
      </c>
      <c r="C240" s="93" t="s">
        <v>390</v>
      </c>
      <c r="D240" s="92"/>
      <c r="E240" s="91">
        <v>2133080</v>
      </c>
      <c r="F240" s="91">
        <v>362080</v>
      </c>
      <c r="G240" s="90">
        <v>362080</v>
      </c>
    </row>
    <row r="241" spans="1:7" outlineLevel="6" x14ac:dyDescent="0.25">
      <c r="A241" s="89" t="s">
        <v>404</v>
      </c>
      <c r="B241" s="88" t="s">
        <v>973</v>
      </c>
      <c r="C241" s="88" t="s">
        <v>390</v>
      </c>
      <c r="D241" s="88" t="s">
        <v>401</v>
      </c>
      <c r="E241" s="87">
        <v>2133080</v>
      </c>
      <c r="F241" s="87">
        <v>362080</v>
      </c>
      <c r="G241" s="86">
        <v>362080</v>
      </c>
    </row>
    <row r="242" spans="1:7" ht="15.75" thickBot="1" x14ac:dyDescent="0.3">
      <c r="A242" s="119" t="s">
        <v>972</v>
      </c>
      <c r="B242" s="118" t="s">
        <v>971</v>
      </c>
      <c r="C242" s="117"/>
      <c r="D242" s="117"/>
      <c r="E242" s="116">
        <v>191851967.84</v>
      </c>
      <c r="F242" s="116">
        <v>401126091.29000002</v>
      </c>
      <c r="G242" s="115">
        <v>104849488.08</v>
      </c>
    </row>
    <row r="243" spans="1:7" outlineLevel="1" x14ac:dyDescent="0.25">
      <c r="A243" s="114" t="s">
        <v>970</v>
      </c>
      <c r="B243" s="113" t="s">
        <v>961</v>
      </c>
      <c r="C243" s="112"/>
      <c r="D243" s="112"/>
      <c r="E243" s="111">
        <v>17482526.329999998</v>
      </c>
      <c r="F243" s="111">
        <v>0</v>
      </c>
      <c r="G243" s="110">
        <v>0</v>
      </c>
    </row>
    <row r="244" spans="1:7" outlineLevel="2" x14ac:dyDescent="0.25">
      <c r="A244" s="109" t="s">
        <v>969</v>
      </c>
      <c r="B244" s="108" t="s">
        <v>961</v>
      </c>
      <c r="C244" s="108" t="s">
        <v>968</v>
      </c>
      <c r="D244" s="107"/>
      <c r="E244" s="106">
        <v>17482526.329999998</v>
      </c>
      <c r="F244" s="106">
        <v>0</v>
      </c>
      <c r="G244" s="105">
        <v>0</v>
      </c>
    </row>
    <row r="245" spans="1:7" ht="38.25" outlineLevel="5" x14ac:dyDescent="0.25">
      <c r="A245" s="94" t="s">
        <v>249</v>
      </c>
      <c r="B245" s="93" t="s">
        <v>961</v>
      </c>
      <c r="C245" s="93" t="s">
        <v>967</v>
      </c>
      <c r="D245" s="92"/>
      <c r="E245" s="91">
        <v>2222400</v>
      </c>
      <c r="F245" s="91">
        <v>0</v>
      </c>
      <c r="G245" s="90">
        <v>0</v>
      </c>
    </row>
    <row r="246" spans="1:7" ht="38.25" outlineLevel="6" x14ac:dyDescent="0.25">
      <c r="A246" s="89" t="s">
        <v>499</v>
      </c>
      <c r="B246" s="88" t="s">
        <v>961</v>
      </c>
      <c r="C246" s="88" t="s">
        <v>967</v>
      </c>
      <c r="D246" s="88" t="s">
        <v>498</v>
      </c>
      <c r="E246" s="87">
        <v>2222400</v>
      </c>
      <c r="F246" s="87">
        <v>0</v>
      </c>
      <c r="G246" s="86">
        <v>0</v>
      </c>
    </row>
    <row r="247" spans="1:7" ht="38.25" outlineLevel="5" x14ac:dyDescent="0.25">
      <c r="A247" s="94" t="s">
        <v>966</v>
      </c>
      <c r="B247" s="93" t="s">
        <v>961</v>
      </c>
      <c r="C247" s="93" t="s">
        <v>965</v>
      </c>
      <c r="D247" s="92"/>
      <c r="E247" s="91">
        <v>14386000</v>
      </c>
      <c r="F247" s="91">
        <v>0</v>
      </c>
      <c r="G247" s="90">
        <v>0</v>
      </c>
    </row>
    <row r="248" spans="1:7" ht="38.25" outlineLevel="6" x14ac:dyDescent="0.25">
      <c r="A248" s="89" t="s">
        <v>499</v>
      </c>
      <c r="B248" s="88" t="s">
        <v>961</v>
      </c>
      <c r="C248" s="88" t="s">
        <v>965</v>
      </c>
      <c r="D248" s="88" t="s">
        <v>498</v>
      </c>
      <c r="E248" s="87">
        <v>12753058.109999999</v>
      </c>
      <c r="F248" s="87">
        <v>0</v>
      </c>
      <c r="G248" s="86">
        <v>0</v>
      </c>
    </row>
    <row r="249" spans="1:7" outlineLevel="6" x14ac:dyDescent="0.25">
      <c r="A249" s="89" t="s">
        <v>325</v>
      </c>
      <c r="B249" s="88" t="s">
        <v>961</v>
      </c>
      <c r="C249" s="88" t="s">
        <v>965</v>
      </c>
      <c r="D249" s="88" t="s">
        <v>323</v>
      </c>
      <c r="E249" s="87">
        <v>1632941.89</v>
      </c>
      <c r="F249" s="87">
        <v>0</v>
      </c>
      <c r="G249" s="86">
        <v>0</v>
      </c>
    </row>
    <row r="250" spans="1:7" ht="38.25" outlineLevel="5" x14ac:dyDescent="0.25">
      <c r="A250" s="94" t="s">
        <v>964</v>
      </c>
      <c r="B250" s="93" t="s">
        <v>961</v>
      </c>
      <c r="C250" s="93" t="s">
        <v>963</v>
      </c>
      <c r="D250" s="92"/>
      <c r="E250" s="91">
        <v>116968.43</v>
      </c>
      <c r="F250" s="91">
        <v>0</v>
      </c>
      <c r="G250" s="90">
        <v>0</v>
      </c>
    </row>
    <row r="251" spans="1:7" ht="38.25" outlineLevel="6" x14ac:dyDescent="0.25">
      <c r="A251" s="89" t="s">
        <v>499</v>
      </c>
      <c r="B251" s="88" t="s">
        <v>961</v>
      </c>
      <c r="C251" s="88" t="s">
        <v>963</v>
      </c>
      <c r="D251" s="88" t="s">
        <v>498</v>
      </c>
      <c r="E251" s="87">
        <v>116968.43</v>
      </c>
      <c r="F251" s="87">
        <v>0</v>
      </c>
      <c r="G251" s="86">
        <v>0</v>
      </c>
    </row>
    <row r="252" spans="1:7" ht="38.25" outlineLevel="5" x14ac:dyDescent="0.25">
      <c r="A252" s="94" t="s">
        <v>962</v>
      </c>
      <c r="B252" s="93" t="s">
        <v>961</v>
      </c>
      <c r="C252" s="93" t="s">
        <v>960</v>
      </c>
      <c r="D252" s="92"/>
      <c r="E252" s="91">
        <v>757157.9</v>
      </c>
      <c r="F252" s="91">
        <v>0</v>
      </c>
      <c r="G252" s="90">
        <v>0</v>
      </c>
    </row>
    <row r="253" spans="1:7" ht="38.25" outlineLevel="6" x14ac:dyDescent="0.25">
      <c r="A253" s="89" t="s">
        <v>499</v>
      </c>
      <c r="B253" s="88" t="s">
        <v>961</v>
      </c>
      <c r="C253" s="88" t="s">
        <v>960</v>
      </c>
      <c r="D253" s="88" t="s">
        <v>498</v>
      </c>
      <c r="E253" s="87">
        <v>671213.59</v>
      </c>
      <c r="F253" s="87">
        <v>0</v>
      </c>
      <c r="G253" s="86">
        <v>0</v>
      </c>
    </row>
    <row r="254" spans="1:7" outlineLevel="6" x14ac:dyDescent="0.25">
      <c r="A254" s="89" t="s">
        <v>325</v>
      </c>
      <c r="B254" s="88" t="s">
        <v>961</v>
      </c>
      <c r="C254" s="88" t="s">
        <v>960</v>
      </c>
      <c r="D254" s="88" t="s">
        <v>323</v>
      </c>
      <c r="E254" s="87">
        <v>85944.31</v>
      </c>
      <c r="F254" s="87">
        <v>0</v>
      </c>
      <c r="G254" s="86">
        <v>0</v>
      </c>
    </row>
    <row r="255" spans="1:7" outlineLevel="1" x14ac:dyDescent="0.25">
      <c r="A255" s="114" t="s">
        <v>959</v>
      </c>
      <c r="B255" s="113" t="s">
        <v>952</v>
      </c>
      <c r="C255" s="112"/>
      <c r="D255" s="112"/>
      <c r="E255" s="111">
        <v>3186590</v>
      </c>
      <c r="F255" s="111">
        <v>3976744</v>
      </c>
      <c r="G255" s="110">
        <v>3976744</v>
      </c>
    </row>
    <row r="256" spans="1:7" ht="25.5" outlineLevel="2" x14ac:dyDescent="0.25">
      <c r="A256" s="109" t="s">
        <v>397</v>
      </c>
      <c r="B256" s="108" t="s">
        <v>952</v>
      </c>
      <c r="C256" s="108" t="s">
        <v>396</v>
      </c>
      <c r="D256" s="107"/>
      <c r="E256" s="106">
        <v>3186590</v>
      </c>
      <c r="F256" s="106">
        <v>3976744</v>
      </c>
      <c r="G256" s="105">
        <v>3976744</v>
      </c>
    </row>
    <row r="257" spans="1:7" outlineLevel="3" x14ac:dyDescent="0.25">
      <c r="A257" s="104" t="s">
        <v>503</v>
      </c>
      <c r="B257" s="103" t="s">
        <v>952</v>
      </c>
      <c r="C257" s="103" t="s">
        <v>502</v>
      </c>
      <c r="D257" s="102"/>
      <c r="E257" s="101">
        <v>3186590</v>
      </c>
      <c r="F257" s="101">
        <v>3976744</v>
      </c>
      <c r="G257" s="100">
        <v>3976744</v>
      </c>
    </row>
    <row r="258" spans="1:7" outlineLevel="4" x14ac:dyDescent="0.25">
      <c r="A258" s="99" t="s">
        <v>958</v>
      </c>
      <c r="B258" s="98" t="s">
        <v>952</v>
      </c>
      <c r="C258" s="98" t="s">
        <v>957</v>
      </c>
      <c r="D258" s="97"/>
      <c r="E258" s="96">
        <v>3186590</v>
      </c>
      <c r="F258" s="96">
        <v>3976744</v>
      </c>
      <c r="G258" s="95">
        <v>3976744</v>
      </c>
    </row>
    <row r="259" spans="1:7" ht="25.5" outlineLevel="5" x14ac:dyDescent="0.25">
      <c r="A259" s="94" t="s">
        <v>956</v>
      </c>
      <c r="B259" s="93" t="s">
        <v>952</v>
      </c>
      <c r="C259" s="93" t="s">
        <v>955</v>
      </c>
      <c r="D259" s="92"/>
      <c r="E259" s="91">
        <v>50000</v>
      </c>
      <c r="F259" s="91">
        <v>167800</v>
      </c>
      <c r="G259" s="90">
        <v>167800</v>
      </c>
    </row>
    <row r="260" spans="1:7" outlineLevel="6" x14ac:dyDescent="0.25">
      <c r="A260" s="89" t="s">
        <v>404</v>
      </c>
      <c r="B260" s="88" t="s">
        <v>952</v>
      </c>
      <c r="C260" s="88" t="s">
        <v>955</v>
      </c>
      <c r="D260" s="88" t="s">
        <v>401</v>
      </c>
      <c r="E260" s="87">
        <v>50000</v>
      </c>
      <c r="F260" s="87">
        <v>167800</v>
      </c>
      <c r="G260" s="86">
        <v>167800</v>
      </c>
    </row>
    <row r="261" spans="1:7" ht="25.5" outlineLevel="5" x14ac:dyDescent="0.25">
      <c r="A261" s="94" t="s">
        <v>61</v>
      </c>
      <c r="B261" s="93" t="s">
        <v>952</v>
      </c>
      <c r="C261" s="93" t="s">
        <v>954</v>
      </c>
      <c r="D261" s="92"/>
      <c r="E261" s="91">
        <v>2436655</v>
      </c>
      <c r="F261" s="91">
        <v>2373034</v>
      </c>
      <c r="G261" s="90">
        <v>2373034</v>
      </c>
    </row>
    <row r="262" spans="1:7" ht="38.25" outlineLevel="6" x14ac:dyDescent="0.25">
      <c r="A262" s="89" t="s">
        <v>499</v>
      </c>
      <c r="B262" s="88" t="s">
        <v>952</v>
      </c>
      <c r="C262" s="88" t="s">
        <v>954</v>
      </c>
      <c r="D262" s="88" t="s">
        <v>498</v>
      </c>
      <c r="E262" s="87">
        <v>29190</v>
      </c>
      <c r="F262" s="87">
        <v>21263.34</v>
      </c>
      <c r="G262" s="86">
        <v>21263.34</v>
      </c>
    </row>
    <row r="263" spans="1:7" outlineLevel="6" x14ac:dyDescent="0.25">
      <c r="A263" s="89" t="s">
        <v>404</v>
      </c>
      <c r="B263" s="88" t="s">
        <v>952</v>
      </c>
      <c r="C263" s="88" t="s">
        <v>954</v>
      </c>
      <c r="D263" s="88" t="s">
        <v>401</v>
      </c>
      <c r="E263" s="87">
        <v>2407465</v>
      </c>
      <c r="F263" s="87">
        <v>2351770.66</v>
      </c>
      <c r="G263" s="86">
        <v>2351770.66</v>
      </c>
    </row>
    <row r="264" spans="1:7" outlineLevel="5" x14ac:dyDescent="0.25">
      <c r="A264" s="94" t="s">
        <v>953</v>
      </c>
      <c r="B264" s="93" t="s">
        <v>952</v>
      </c>
      <c r="C264" s="93" t="s">
        <v>951</v>
      </c>
      <c r="D264" s="92"/>
      <c r="E264" s="91">
        <v>699935</v>
      </c>
      <c r="F264" s="91">
        <v>1435910</v>
      </c>
      <c r="G264" s="90">
        <v>1435910</v>
      </c>
    </row>
    <row r="265" spans="1:7" outlineLevel="6" x14ac:dyDescent="0.25">
      <c r="A265" s="89" t="s">
        <v>404</v>
      </c>
      <c r="B265" s="88" t="s">
        <v>952</v>
      </c>
      <c r="C265" s="88" t="s">
        <v>951</v>
      </c>
      <c r="D265" s="88" t="s">
        <v>401</v>
      </c>
      <c r="E265" s="87">
        <v>699935</v>
      </c>
      <c r="F265" s="87">
        <v>1435910</v>
      </c>
      <c r="G265" s="86">
        <v>1435910</v>
      </c>
    </row>
    <row r="266" spans="1:7" outlineLevel="1" x14ac:dyDescent="0.25">
      <c r="A266" s="114" t="s">
        <v>950</v>
      </c>
      <c r="B266" s="113" t="s">
        <v>930</v>
      </c>
      <c r="C266" s="112"/>
      <c r="D266" s="112"/>
      <c r="E266" s="111">
        <v>128361914.06999999</v>
      </c>
      <c r="F266" s="111">
        <v>124692018.38</v>
      </c>
      <c r="G266" s="110">
        <v>88263392.170000002</v>
      </c>
    </row>
    <row r="267" spans="1:7" ht="25.5" outlineLevel="2" x14ac:dyDescent="0.25">
      <c r="A267" s="109" t="s">
        <v>749</v>
      </c>
      <c r="B267" s="108" t="s">
        <v>930</v>
      </c>
      <c r="C267" s="108" t="s">
        <v>748</v>
      </c>
      <c r="D267" s="107"/>
      <c r="E267" s="106">
        <v>1031650</v>
      </c>
      <c r="F267" s="106">
        <v>0</v>
      </c>
      <c r="G267" s="105">
        <v>0</v>
      </c>
    </row>
    <row r="268" spans="1:7" outlineLevel="3" x14ac:dyDescent="0.25">
      <c r="A268" s="104" t="s">
        <v>747</v>
      </c>
      <c r="B268" s="103" t="s">
        <v>930</v>
      </c>
      <c r="C268" s="103" t="s">
        <v>746</v>
      </c>
      <c r="D268" s="102"/>
      <c r="E268" s="101">
        <v>1031650</v>
      </c>
      <c r="F268" s="101">
        <v>0</v>
      </c>
      <c r="G268" s="100">
        <v>0</v>
      </c>
    </row>
    <row r="269" spans="1:7" ht="25.5" outlineLevel="4" x14ac:dyDescent="0.25">
      <c r="A269" s="99" t="s">
        <v>745</v>
      </c>
      <c r="B269" s="98" t="s">
        <v>930</v>
      </c>
      <c r="C269" s="98" t="s">
        <v>744</v>
      </c>
      <c r="D269" s="97"/>
      <c r="E269" s="96">
        <v>1031650</v>
      </c>
      <c r="F269" s="96">
        <v>0</v>
      </c>
      <c r="G269" s="95">
        <v>0</v>
      </c>
    </row>
    <row r="270" spans="1:7" ht="38.25" outlineLevel="5" x14ac:dyDescent="0.25">
      <c r="A270" s="94" t="s">
        <v>266</v>
      </c>
      <c r="B270" s="93" t="s">
        <v>930</v>
      </c>
      <c r="C270" s="93" t="s">
        <v>949</v>
      </c>
      <c r="D270" s="92"/>
      <c r="E270" s="91">
        <v>1031650</v>
      </c>
      <c r="F270" s="91">
        <v>0</v>
      </c>
      <c r="G270" s="90">
        <v>0</v>
      </c>
    </row>
    <row r="271" spans="1:7" outlineLevel="6" x14ac:dyDescent="0.25">
      <c r="A271" s="89" t="s">
        <v>404</v>
      </c>
      <c r="B271" s="88" t="s">
        <v>930</v>
      </c>
      <c r="C271" s="88" t="s">
        <v>949</v>
      </c>
      <c r="D271" s="88" t="s">
        <v>401</v>
      </c>
      <c r="E271" s="87">
        <v>1031650</v>
      </c>
      <c r="F271" s="87">
        <v>0</v>
      </c>
      <c r="G271" s="86">
        <v>0</v>
      </c>
    </row>
    <row r="272" spans="1:7" ht="25.5" outlineLevel="2" x14ac:dyDescent="0.25">
      <c r="A272" s="109" t="s">
        <v>425</v>
      </c>
      <c r="B272" s="108" t="s">
        <v>930</v>
      </c>
      <c r="C272" s="108" t="s">
        <v>424</v>
      </c>
      <c r="D272" s="107"/>
      <c r="E272" s="106">
        <v>127330264.06999999</v>
      </c>
      <c r="F272" s="106">
        <v>124692018.38</v>
      </c>
      <c r="G272" s="105">
        <v>88263392.170000002</v>
      </c>
    </row>
    <row r="273" spans="1:7" ht="38.25" outlineLevel="3" x14ac:dyDescent="0.25">
      <c r="A273" s="104" t="s">
        <v>826</v>
      </c>
      <c r="B273" s="103" t="s">
        <v>930</v>
      </c>
      <c r="C273" s="103" t="s">
        <v>825</v>
      </c>
      <c r="D273" s="102"/>
      <c r="E273" s="101">
        <v>127330264.06999999</v>
      </c>
      <c r="F273" s="101">
        <v>124692018.38</v>
      </c>
      <c r="G273" s="100">
        <v>88263392.170000002</v>
      </c>
    </row>
    <row r="274" spans="1:7" ht="25.5" outlineLevel="4" x14ac:dyDescent="0.25">
      <c r="A274" s="99" t="s">
        <v>948</v>
      </c>
      <c r="B274" s="98" t="s">
        <v>930</v>
      </c>
      <c r="C274" s="98" t="s">
        <v>947</v>
      </c>
      <c r="D274" s="97"/>
      <c r="E274" s="96">
        <v>72391958.079999998</v>
      </c>
      <c r="F274" s="96">
        <v>76915336.379999995</v>
      </c>
      <c r="G274" s="95">
        <v>40486710.170000002</v>
      </c>
    </row>
    <row r="275" spans="1:7" outlineLevel="5" x14ac:dyDescent="0.25">
      <c r="A275" s="94" t="s">
        <v>946</v>
      </c>
      <c r="B275" s="93" t="s">
        <v>930</v>
      </c>
      <c r="C275" s="93" t="s">
        <v>945</v>
      </c>
      <c r="D275" s="92"/>
      <c r="E275" s="91">
        <v>4782000</v>
      </c>
      <c r="F275" s="91">
        <v>5775000</v>
      </c>
      <c r="G275" s="90">
        <v>5775000</v>
      </c>
    </row>
    <row r="276" spans="1:7" outlineLevel="6" x14ac:dyDescent="0.25">
      <c r="A276" s="89" t="s">
        <v>404</v>
      </c>
      <c r="B276" s="88" t="s">
        <v>930</v>
      </c>
      <c r="C276" s="88" t="s">
        <v>945</v>
      </c>
      <c r="D276" s="88" t="s">
        <v>401</v>
      </c>
      <c r="E276" s="87">
        <v>4782000</v>
      </c>
      <c r="F276" s="87">
        <v>5775000</v>
      </c>
      <c r="G276" s="86">
        <v>5775000</v>
      </c>
    </row>
    <row r="277" spans="1:7" outlineLevel="5" x14ac:dyDescent="0.25">
      <c r="A277" s="94" t="s">
        <v>944</v>
      </c>
      <c r="B277" s="93" t="s">
        <v>930</v>
      </c>
      <c r="C277" s="93" t="s">
        <v>943</v>
      </c>
      <c r="D277" s="92"/>
      <c r="E277" s="91">
        <v>7924496.9500000002</v>
      </c>
      <c r="F277" s="91">
        <v>0</v>
      </c>
      <c r="G277" s="90">
        <v>0</v>
      </c>
    </row>
    <row r="278" spans="1:7" outlineLevel="6" x14ac:dyDescent="0.25">
      <c r="A278" s="89" t="s">
        <v>404</v>
      </c>
      <c r="B278" s="88" t="s">
        <v>930</v>
      </c>
      <c r="C278" s="88" t="s">
        <v>943</v>
      </c>
      <c r="D278" s="88" t="s">
        <v>401</v>
      </c>
      <c r="E278" s="87">
        <v>7924496.9500000002</v>
      </c>
      <c r="F278" s="87">
        <v>0</v>
      </c>
      <c r="G278" s="86">
        <v>0</v>
      </c>
    </row>
    <row r="279" spans="1:7" ht="25.5" outlineLevel="5" x14ac:dyDescent="0.25">
      <c r="A279" s="94" t="s">
        <v>273</v>
      </c>
      <c r="B279" s="93" t="s">
        <v>930</v>
      </c>
      <c r="C279" s="93" t="s">
        <v>942</v>
      </c>
      <c r="D279" s="92"/>
      <c r="E279" s="91">
        <v>31853098.739999998</v>
      </c>
      <c r="F279" s="91">
        <v>26544248.949999999</v>
      </c>
      <c r="G279" s="90">
        <v>22562611.609999999</v>
      </c>
    </row>
    <row r="280" spans="1:7" outlineLevel="6" x14ac:dyDescent="0.25">
      <c r="A280" s="89" t="s">
        <v>404</v>
      </c>
      <c r="B280" s="88" t="s">
        <v>930</v>
      </c>
      <c r="C280" s="88" t="s">
        <v>942</v>
      </c>
      <c r="D280" s="88" t="s">
        <v>401</v>
      </c>
      <c r="E280" s="87">
        <v>31853098.739999998</v>
      </c>
      <c r="F280" s="87">
        <v>26544248.949999999</v>
      </c>
      <c r="G280" s="86">
        <v>22562611.609999999</v>
      </c>
    </row>
    <row r="281" spans="1:7" ht="38.25" outlineLevel="5" x14ac:dyDescent="0.25">
      <c r="A281" s="94" t="s">
        <v>941</v>
      </c>
      <c r="B281" s="93" t="s">
        <v>930</v>
      </c>
      <c r="C281" s="93" t="s">
        <v>940</v>
      </c>
      <c r="D281" s="92"/>
      <c r="E281" s="91">
        <v>10573886.890000001</v>
      </c>
      <c r="F281" s="91">
        <v>30000000</v>
      </c>
      <c r="G281" s="90">
        <v>0</v>
      </c>
    </row>
    <row r="282" spans="1:7" outlineLevel="6" x14ac:dyDescent="0.25">
      <c r="A282" s="89" t="s">
        <v>463</v>
      </c>
      <c r="B282" s="88" t="s">
        <v>930</v>
      </c>
      <c r="C282" s="88" t="s">
        <v>940</v>
      </c>
      <c r="D282" s="88" t="s">
        <v>461</v>
      </c>
      <c r="E282" s="87">
        <v>10573886.890000001</v>
      </c>
      <c r="F282" s="87">
        <v>30000000</v>
      </c>
      <c r="G282" s="86">
        <v>0</v>
      </c>
    </row>
    <row r="283" spans="1:7" ht="38.25" outlineLevel="5" x14ac:dyDescent="0.25">
      <c r="A283" s="94" t="s">
        <v>939</v>
      </c>
      <c r="B283" s="93" t="s">
        <v>930</v>
      </c>
      <c r="C283" s="93" t="s">
        <v>938</v>
      </c>
      <c r="D283" s="92"/>
      <c r="E283" s="91">
        <v>17151668.550000001</v>
      </c>
      <c r="F283" s="91">
        <v>14293057.130000001</v>
      </c>
      <c r="G283" s="90">
        <v>12149098.560000001</v>
      </c>
    </row>
    <row r="284" spans="1:7" outlineLevel="6" x14ac:dyDescent="0.25">
      <c r="A284" s="89" t="s">
        <v>404</v>
      </c>
      <c r="B284" s="88" t="s">
        <v>930</v>
      </c>
      <c r="C284" s="88" t="s">
        <v>938</v>
      </c>
      <c r="D284" s="88" t="s">
        <v>401</v>
      </c>
      <c r="E284" s="87">
        <v>17151668.550000001</v>
      </c>
      <c r="F284" s="87">
        <v>14293057.130000001</v>
      </c>
      <c r="G284" s="86">
        <v>12149098.560000001</v>
      </c>
    </row>
    <row r="285" spans="1:7" ht="38.25" outlineLevel="5" x14ac:dyDescent="0.25">
      <c r="A285" s="94" t="s">
        <v>937</v>
      </c>
      <c r="B285" s="93" t="s">
        <v>930</v>
      </c>
      <c r="C285" s="93" t="s">
        <v>936</v>
      </c>
      <c r="D285" s="92"/>
      <c r="E285" s="91">
        <v>106806.95</v>
      </c>
      <c r="F285" s="91">
        <v>303030.3</v>
      </c>
      <c r="G285" s="90">
        <v>0</v>
      </c>
    </row>
    <row r="286" spans="1:7" outlineLevel="6" x14ac:dyDescent="0.25">
      <c r="A286" s="89" t="s">
        <v>463</v>
      </c>
      <c r="B286" s="88" t="s">
        <v>930</v>
      </c>
      <c r="C286" s="88" t="s">
        <v>936</v>
      </c>
      <c r="D286" s="88" t="s">
        <v>461</v>
      </c>
      <c r="E286" s="87">
        <v>106806.95</v>
      </c>
      <c r="F286" s="87">
        <v>303030.3</v>
      </c>
      <c r="G286" s="86">
        <v>0</v>
      </c>
    </row>
    <row r="287" spans="1:7" ht="25.5" outlineLevel="4" x14ac:dyDescent="0.25">
      <c r="A287" s="99" t="s">
        <v>824</v>
      </c>
      <c r="B287" s="98" t="s">
        <v>930</v>
      </c>
      <c r="C287" s="98" t="s">
        <v>823</v>
      </c>
      <c r="D287" s="97"/>
      <c r="E287" s="96">
        <v>54938305.990000002</v>
      </c>
      <c r="F287" s="96">
        <v>47776682</v>
      </c>
      <c r="G287" s="95">
        <v>47776682</v>
      </c>
    </row>
    <row r="288" spans="1:7" outlineLevel="5" x14ac:dyDescent="0.25">
      <c r="A288" s="94" t="s">
        <v>935</v>
      </c>
      <c r="B288" s="93" t="s">
        <v>930</v>
      </c>
      <c r="C288" s="93" t="s">
        <v>934</v>
      </c>
      <c r="D288" s="92"/>
      <c r="E288" s="91">
        <v>1009970.1</v>
      </c>
      <c r="F288" s="91">
        <v>0</v>
      </c>
      <c r="G288" s="90">
        <v>0</v>
      </c>
    </row>
    <row r="289" spans="1:7" outlineLevel="6" x14ac:dyDescent="0.25">
      <c r="A289" s="89" t="s">
        <v>404</v>
      </c>
      <c r="B289" s="88" t="s">
        <v>930</v>
      </c>
      <c r="C289" s="88" t="s">
        <v>934</v>
      </c>
      <c r="D289" s="88" t="s">
        <v>401</v>
      </c>
      <c r="E289" s="87">
        <v>1009970.1</v>
      </c>
      <c r="F289" s="87">
        <v>0</v>
      </c>
      <c r="G289" s="86">
        <v>0</v>
      </c>
    </row>
    <row r="290" spans="1:7" outlineLevel="5" x14ac:dyDescent="0.25">
      <c r="A290" s="94" t="s">
        <v>933</v>
      </c>
      <c r="B290" s="93" t="s">
        <v>930</v>
      </c>
      <c r="C290" s="93" t="s">
        <v>932</v>
      </c>
      <c r="D290" s="92"/>
      <c r="E290" s="91">
        <v>52658335.890000001</v>
      </c>
      <c r="F290" s="91">
        <v>46420676</v>
      </c>
      <c r="G290" s="90">
        <v>46420676</v>
      </c>
    </row>
    <row r="291" spans="1:7" outlineLevel="6" x14ac:dyDescent="0.25">
      <c r="A291" s="89" t="s">
        <v>404</v>
      </c>
      <c r="B291" s="88" t="s">
        <v>930</v>
      </c>
      <c r="C291" s="88" t="s">
        <v>932</v>
      </c>
      <c r="D291" s="88" t="s">
        <v>401</v>
      </c>
      <c r="E291" s="87">
        <v>52658335.890000001</v>
      </c>
      <c r="F291" s="87">
        <v>46420676</v>
      </c>
      <c r="G291" s="86">
        <v>46420676</v>
      </c>
    </row>
    <row r="292" spans="1:7" ht="25.5" outlineLevel="5" x14ac:dyDescent="0.25">
      <c r="A292" s="94" t="s">
        <v>931</v>
      </c>
      <c r="B292" s="93" t="s">
        <v>930</v>
      </c>
      <c r="C292" s="93" t="s">
        <v>929</v>
      </c>
      <c r="D292" s="92"/>
      <c r="E292" s="91">
        <v>1270000</v>
      </c>
      <c r="F292" s="91">
        <v>1356006</v>
      </c>
      <c r="G292" s="90">
        <v>1356006</v>
      </c>
    </row>
    <row r="293" spans="1:7" outlineLevel="6" x14ac:dyDescent="0.25">
      <c r="A293" s="89" t="s">
        <v>404</v>
      </c>
      <c r="B293" s="88" t="s">
        <v>930</v>
      </c>
      <c r="C293" s="88" t="s">
        <v>929</v>
      </c>
      <c r="D293" s="88" t="s">
        <v>401</v>
      </c>
      <c r="E293" s="87">
        <v>1270000</v>
      </c>
      <c r="F293" s="87">
        <v>1356006</v>
      </c>
      <c r="G293" s="86">
        <v>1356006</v>
      </c>
    </row>
    <row r="294" spans="1:7" outlineLevel="1" x14ac:dyDescent="0.25">
      <c r="A294" s="114" t="s">
        <v>928</v>
      </c>
      <c r="B294" s="113" t="s">
        <v>925</v>
      </c>
      <c r="C294" s="112"/>
      <c r="D294" s="112"/>
      <c r="E294" s="111">
        <v>24555.8</v>
      </c>
      <c r="F294" s="111">
        <v>31928</v>
      </c>
      <c r="G294" s="110">
        <v>31928</v>
      </c>
    </row>
    <row r="295" spans="1:7" ht="25.5" outlineLevel="2" x14ac:dyDescent="0.25">
      <c r="A295" s="109" t="s">
        <v>518</v>
      </c>
      <c r="B295" s="108" t="s">
        <v>925</v>
      </c>
      <c r="C295" s="108" t="s">
        <v>517</v>
      </c>
      <c r="D295" s="107"/>
      <c r="E295" s="106">
        <v>24555.8</v>
      </c>
      <c r="F295" s="106">
        <v>31928</v>
      </c>
      <c r="G295" s="105">
        <v>31928</v>
      </c>
    </row>
    <row r="296" spans="1:7" ht="25.5" outlineLevel="5" x14ac:dyDescent="0.25">
      <c r="A296" s="94" t="s">
        <v>67</v>
      </c>
      <c r="B296" s="93" t="s">
        <v>925</v>
      </c>
      <c r="C296" s="93" t="s">
        <v>927</v>
      </c>
      <c r="D296" s="92"/>
      <c r="E296" s="91">
        <v>15961.27</v>
      </c>
      <c r="F296" s="91">
        <v>20753.2</v>
      </c>
      <c r="G296" s="90">
        <v>20753.2</v>
      </c>
    </row>
    <row r="297" spans="1:7" outlineLevel="6" x14ac:dyDescent="0.25">
      <c r="A297" s="89" t="s">
        <v>404</v>
      </c>
      <c r="B297" s="88" t="s">
        <v>925</v>
      </c>
      <c r="C297" s="88" t="s">
        <v>927</v>
      </c>
      <c r="D297" s="88" t="s">
        <v>401</v>
      </c>
      <c r="E297" s="87">
        <v>15961.27</v>
      </c>
      <c r="F297" s="87">
        <v>20753.2</v>
      </c>
      <c r="G297" s="86">
        <v>20753.2</v>
      </c>
    </row>
    <row r="298" spans="1:7" ht="25.5" outlineLevel="5" x14ac:dyDescent="0.25">
      <c r="A298" s="94" t="s">
        <v>926</v>
      </c>
      <c r="B298" s="93" t="s">
        <v>925</v>
      </c>
      <c r="C298" s="93" t="s">
        <v>924</v>
      </c>
      <c r="D298" s="92"/>
      <c r="E298" s="91">
        <v>8594.5300000000007</v>
      </c>
      <c r="F298" s="91">
        <v>11174.8</v>
      </c>
      <c r="G298" s="90">
        <v>11174.8</v>
      </c>
    </row>
    <row r="299" spans="1:7" outlineLevel="6" x14ac:dyDescent="0.25">
      <c r="A299" s="89" t="s">
        <v>404</v>
      </c>
      <c r="B299" s="88" t="s">
        <v>925</v>
      </c>
      <c r="C299" s="88" t="s">
        <v>924</v>
      </c>
      <c r="D299" s="88" t="s">
        <v>401</v>
      </c>
      <c r="E299" s="87">
        <v>8594.5300000000007</v>
      </c>
      <c r="F299" s="87">
        <v>11174.8</v>
      </c>
      <c r="G299" s="86">
        <v>11174.8</v>
      </c>
    </row>
    <row r="300" spans="1:7" outlineLevel="1" x14ac:dyDescent="0.25">
      <c r="A300" s="114" t="s">
        <v>923</v>
      </c>
      <c r="B300" s="113" t="s">
        <v>899</v>
      </c>
      <c r="C300" s="112"/>
      <c r="D300" s="112"/>
      <c r="E300" s="111">
        <v>42796381.640000001</v>
      </c>
      <c r="F300" s="111">
        <v>272425400.91000003</v>
      </c>
      <c r="G300" s="110">
        <v>12577423.91</v>
      </c>
    </row>
    <row r="301" spans="1:7" ht="25.5" outlineLevel="2" x14ac:dyDescent="0.25">
      <c r="A301" s="109" t="s">
        <v>449</v>
      </c>
      <c r="B301" s="108" t="s">
        <v>899</v>
      </c>
      <c r="C301" s="108" t="s">
        <v>448</v>
      </c>
      <c r="D301" s="107"/>
      <c r="E301" s="106">
        <v>17575969.66</v>
      </c>
      <c r="F301" s="106">
        <v>12577400.91</v>
      </c>
      <c r="G301" s="105">
        <v>12577423.91</v>
      </c>
    </row>
    <row r="302" spans="1:7" outlineLevel="3" x14ac:dyDescent="0.25">
      <c r="A302" s="104" t="s">
        <v>922</v>
      </c>
      <c r="B302" s="103" t="s">
        <v>899</v>
      </c>
      <c r="C302" s="103" t="s">
        <v>921</v>
      </c>
      <c r="D302" s="102"/>
      <c r="E302" s="101">
        <v>225000</v>
      </c>
      <c r="F302" s="101">
        <v>0</v>
      </c>
      <c r="G302" s="100">
        <v>0</v>
      </c>
    </row>
    <row r="303" spans="1:7" outlineLevel="4" x14ac:dyDescent="0.25">
      <c r="A303" s="99" t="s">
        <v>920</v>
      </c>
      <c r="B303" s="98" t="s">
        <v>899</v>
      </c>
      <c r="C303" s="98" t="s">
        <v>919</v>
      </c>
      <c r="D303" s="97"/>
      <c r="E303" s="96">
        <v>225000</v>
      </c>
      <c r="F303" s="96">
        <v>0</v>
      </c>
      <c r="G303" s="95">
        <v>0</v>
      </c>
    </row>
    <row r="304" spans="1:7" ht="38.25" outlineLevel="5" x14ac:dyDescent="0.25">
      <c r="A304" s="94" t="s">
        <v>918</v>
      </c>
      <c r="B304" s="93" t="s">
        <v>899</v>
      </c>
      <c r="C304" s="93" t="s">
        <v>917</v>
      </c>
      <c r="D304" s="92"/>
      <c r="E304" s="91">
        <v>225000</v>
      </c>
      <c r="F304" s="91">
        <v>0</v>
      </c>
      <c r="G304" s="90">
        <v>0</v>
      </c>
    </row>
    <row r="305" spans="1:7" outlineLevel="6" x14ac:dyDescent="0.25">
      <c r="A305" s="89" t="s">
        <v>404</v>
      </c>
      <c r="B305" s="88" t="s">
        <v>899</v>
      </c>
      <c r="C305" s="88" t="s">
        <v>917</v>
      </c>
      <c r="D305" s="88" t="s">
        <v>401</v>
      </c>
      <c r="E305" s="87">
        <v>225000</v>
      </c>
      <c r="F305" s="87">
        <v>0</v>
      </c>
      <c r="G305" s="86">
        <v>0</v>
      </c>
    </row>
    <row r="306" spans="1:7" outlineLevel="3" x14ac:dyDescent="0.25">
      <c r="A306" s="104" t="s">
        <v>916</v>
      </c>
      <c r="B306" s="103" t="s">
        <v>899</v>
      </c>
      <c r="C306" s="103" t="s">
        <v>915</v>
      </c>
      <c r="D306" s="102"/>
      <c r="E306" s="101">
        <v>85873.67</v>
      </c>
      <c r="F306" s="101">
        <v>80974.34</v>
      </c>
      <c r="G306" s="100">
        <v>80974.34</v>
      </c>
    </row>
    <row r="307" spans="1:7" outlineLevel="4" x14ac:dyDescent="0.25">
      <c r="A307" s="99" t="s">
        <v>914</v>
      </c>
      <c r="B307" s="98" t="s">
        <v>899</v>
      </c>
      <c r="C307" s="98" t="s">
        <v>913</v>
      </c>
      <c r="D307" s="97"/>
      <c r="E307" s="96">
        <v>85873.67</v>
      </c>
      <c r="F307" s="96">
        <v>80974.34</v>
      </c>
      <c r="G307" s="95">
        <v>80974.34</v>
      </c>
    </row>
    <row r="308" spans="1:7" ht="25.5" outlineLevel="5" x14ac:dyDescent="0.25">
      <c r="A308" s="94" t="s">
        <v>912</v>
      </c>
      <c r="B308" s="93" t="s">
        <v>899</v>
      </c>
      <c r="C308" s="93" t="s">
        <v>911</v>
      </c>
      <c r="D308" s="92"/>
      <c r="E308" s="91">
        <v>85873.67</v>
      </c>
      <c r="F308" s="91">
        <v>80974.34</v>
      </c>
      <c r="G308" s="90">
        <v>80974.34</v>
      </c>
    </row>
    <row r="309" spans="1:7" outlineLevel="6" x14ac:dyDescent="0.25">
      <c r="A309" s="89" t="s">
        <v>404</v>
      </c>
      <c r="B309" s="88" t="s">
        <v>899</v>
      </c>
      <c r="C309" s="88" t="s">
        <v>911</v>
      </c>
      <c r="D309" s="88" t="s">
        <v>401</v>
      </c>
      <c r="E309" s="87">
        <v>85873.67</v>
      </c>
      <c r="F309" s="87">
        <v>80974.34</v>
      </c>
      <c r="G309" s="86">
        <v>80974.34</v>
      </c>
    </row>
    <row r="310" spans="1:7" outlineLevel="3" x14ac:dyDescent="0.25">
      <c r="A310" s="104" t="s">
        <v>447</v>
      </c>
      <c r="B310" s="103" t="s">
        <v>899</v>
      </c>
      <c r="C310" s="103" t="s">
        <v>446</v>
      </c>
      <c r="D310" s="102"/>
      <c r="E310" s="101">
        <v>11215910.18</v>
      </c>
      <c r="F310" s="101">
        <v>6784494.7599999998</v>
      </c>
      <c r="G310" s="100">
        <v>6784494.7599999998</v>
      </c>
    </row>
    <row r="311" spans="1:7" outlineLevel="4" x14ac:dyDescent="0.25">
      <c r="A311" s="99" t="s">
        <v>445</v>
      </c>
      <c r="B311" s="98" t="s">
        <v>899</v>
      </c>
      <c r="C311" s="98" t="s">
        <v>444</v>
      </c>
      <c r="D311" s="97"/>
      <c r="E311" s="96">
        <v>11215910.18</v>
      </c>
      <c r="F311" s="96">
        <v>6784494.7599999998</v>
      </c>
      <c r="G311" s="95">
        <v>6784494.7599999998</v>
      </c>
    </row>
    <row r="312" spans="1:7" ht="25.5" outlineLevel="5" x14ac:dyDescent="0.25">
      <c r="A312" s="94" t="s">
        <v>910</v>
      </c>
      <c r="B312" s="93" t="s">
        <v>899</v>
      </c>
      <c r="C312" s="93" t="s">
        <v>909</v>
      </c>
      <c r="D312" s="92"/>
      <c r="E312" s="91">
        <v>11215910.18</v>
      </c>
      <c r="F312" s="91">
        <v>6784494.7599999998</v>
      </c>
      <c r="G312" s="90">
        <v>6784494.7599999998</v>
      </c>
    </row>
    <row r="313" spans="1:7" ht="25.5" outlineLevel="6" x14ac:dyDescent="0.25">
      <c r="A313" s="89" t="s">
        <v>351</v>
      </c>
      <c r="B313" s="88" t="s">
        <v>899</v>
      </c>
      <c r="C313" s="88" t="s">
        <v>909</v>
      </c>
      <c r="D313" s="88" t="s">
        <v>348</v>
      </c>
      <c r="E313" s="87">
        <v>11215910.18</v>
      </c>
      <c r="F313" s="87">
        <v>6784494.7599999998</v>
      </c>
      <c r="G313" s="86">
        <v>6784494.7599999998</v>
      </c>
    </row>
    <row r="314" spans="1:7" ht="25.5" outlineLevel="3" x14ac:dyDescent="0.25">
      <c r="A314" s="104" t="s">
        <v>908</v>
      </c>
      <c r="B314" s="103" t="s">
        <v>899</v>
      </c>
      <c r="C314" s="103" t="s">
        <v>907</v>
      </c>
      <c r="D314" s="102"/>
      <c r="E314" s="101">
        <v>6049185.8099999996</v>
      </c>
      <c r="F314" s="101">
        <v>5711931.8099999996</v>
      </c>
      <c r="G314" s="100">
        <v>5711954.8099999996</v>
      </c>
    </row>
    <row r="315" spans="1:7" outlineLevel="4" x14ac:dyDescent="0.25">
      <c r="A315" s="99" t="s">
        <v>906</v>
      </c>
      <c r="B315" s="98" t="s">
        <v>899</v>
      </c>
      <c r="C315" s="98" t="s">
        <v>905</v>
      </c>
      <c r="D315" s="97"/>
      <c r="E315" s="96">
        <v>6049185.8099999996</v>
      </c>
      <c r="F315" s="96">
        <v>5711931.8099999996</v>
      </c>
      <c r="G315" s="95">
        <v>5711954.8099999996</v>
      </c>
    </row>
    <row r="316" spans="1:7" ht="25.5" outlineLevel="5" x14ac:dyDescent="0.25">
      <c r="A316" s="94" t="s">
        <v>364</v>
      </c>
      <c r="B316" s="93" t="s">
        <v>899</v>
      </c>
      <c r="C316" s="93" t="s">
        <v>904</v>
      </c>
      <c r="D316" s="92"/>
      <c r="E316" s="91">
        <v>206000</v>
      </c>
      <c r="F316" s="91">
        <v>0</v>
      </c>
      <c r="G316" s="90">
        <v>0</v>
      </c>
    </row>
    <row r="317" spans="1:7" ht="38.25" outlineLevel="6" x14ac:dyDescent="0.25">
      <c r="A317" s="89" t="s">
        <v>499</v>
      </c>
      <c r="B317" s="88" t="s">
        <v>899</v>
      </c>
      <c r="C317" s="88" t="s">
        <v>904</v>
      </c>
      <c r="D317" s="88" t="s">
        <v>498</v>
      </c>
      <c r="E317" s="87">
        <v>206000</v>
      </c>
      <c r="F317" s="87">
        <v>0</v>
      </c>
      <c r="G317" s="86">
        <v>0</v>
      </c>
    </row>
    <row r="318" spans="1:7" outlineLevel="5" x14ac:dyDescent="0.25">
      <c r="A318" s="94" t="s">
        <v>903</v>
      </c>
      <c r="B318" s="93" t="s">
        <v>899</v>
      </c>
      <c r="C318" s="93" t="s">
        <v>902</v>
      </c>
      <c r="D318" s="92"/>
      <c r="E318" s="91">
        <v>5837156.8099999996</v>
      </c>
      <c r="F318" s="91">
        <v>5706045.8099999996</v>
      </c>
      <c r="G318" s="90">
        <v>5706045.8099999996</v>
      </c>
    </row>
    <row r="319" spans="1:7" ht="38.25" outlineLevel="6" x14ac:dyDescent="0.25">
      <c r="A319" s="89" t="s">
        <v>499</v>
      </c>
      <c r="B319" s="88" t="s">
        <v>899</v>
      </c>
      <c r="C319" s="88" t="s">
        <v>902</v>
      </c>
      <c r="D319" s="88" t="s">
        <v>498</v>
      </c>
      <c r="E319" s="87">
        <v>5504218.79</v>
      </c>
      <c r="F319" s="87">
        <v>5496323.7599999998</v>
      </c>
      <c r="G319" s="86">
        <v>5496323.7599999998</v>
      </c>
    </row>
    <row r="320" spans="1:7" outlineLevel="6" x14ac:dyDescent="0.25">
      <c r="A320" s="89" t="s">
        <v>404</v>
      </c>
      <c r="B320" s="88" t="s">
        <v>899</v>
      </c>
      <c r="C320" s="88" t="s">
        <v>902</v>
      </c>
      <c r="D320" s="88" t="s">
        <v>401</v>
      </c>
      <c r="E320" s="87">
        <v>332439.02</v>
      </c>
      <c r="F320" s="87">
        <v>209223.05</v>
      </c>
      <c r="G320" s="86">
        <v>209223.05</v>
      </c>
    </row>
    <row r="321" spans="1:7" outlineLevel="6" x14ac:dyDescent="0.25">
      <c r="A321" s="89" t="s">
        <v>325</v>
      </c>
      <c r="B321" s="88" t="s">
        <v>899</v>
      </c>
      <c r="C321" s="88" t="s">
        <v>902</v>
      </c>
      <c r="D321" s="88" t="s">
        <v>323</v>
      </c>
      <c r="E321" s="87">
        <v>499</v>
      </c>
      <c r="F321" s="87">
        <v>499</v>
      </c>
      <c r="G321" s="86">
        <v>499</v>
      </c>
    </row>
    <row r="322" spans="1:7" ht="38.25" outlineLevel="5" x14ac:dyDescent="0.25">
      <c r="A322" s="94" t="s">
        <v>32</v>
      </c>
      <c r="B322" s="93" t="s">
        <v>899</v>
      </c>
      <c r="C322" s="93" t="s">
        <v>901</v>
      </c>
      <c r="D322" s="92"/>
      <c r="E322" s="91">
        <v>6029</v>
      </c>
      <c r="F322" s="91">
        <v>5886</v>
      </c>
      <c r="G322" s="90">
        <v>5909</v>
      </c>
    </row>
    <row r="323" spans="1:7" ht="38.25" outlineLevel="6" x14ac:dyDescent="0.25">
      <c r="A323" s="89" t="s">
        <v>499</v>
      </c>
      <c r="B323" s="88" t="s">
        <v>899</v>
      </c>
      <c r="C323" s="88" t="s">
        <v>901</v>
      </c>
      <c r="D323" s="88" t="s">
        <v>498</v>
      </c>
      <c r="E323" s="87">
        <v>6029</v>
      </c>
      <c r="F323" s="87">
        <v>5886</v>
      </c>
      <c r="G323" s="86">
        <v>5909</v>
      </c>
    </row>
    <row r="324" spans="1:7" ht="25.5" outlineLevel="2" x14ac:dyDescent="0.25">
      <c r="A324" s="109" t="s">
        <v>786</v>
      </c>
      <c r="B324" s="108" t="s">
        <v>899</v>
      </c>
      <c r="C324" s="108" t="s">
        <v>785</v>
      </c>
      <c r="D324" s="107"/>
      <c r="E324" s="106">
        <v>25220411.98</v>
      </c>
      <c r="F324" s="106">
        <v>259848000</v>
      </c>
      <c r="G324" s="105">
        <v>0</v>
      </c>
    </row>
    <row r="325" spans="1:7" outlineLevel="4" x14ac:dyDescent="0.25">
      <c r="A325" s="99" t="s">
        <v>878</v>
      </c>
      <c r="B325" s="98" t="s">
        <v>899</v>
      </c>
      <c r="C325" s="98" t="s">
        <v>877</v>
      </c>
      <c r="D325" s="97"/>
      <c r="E325" s="96">
        <v>25220411.98</v>
      </c>
      <c r="F325" s="96">
        <v>259848000</v>
      </c>
      <c r="G325" s="95">
        <v>0</v>
      </c>
    </row>
    <row r="326" spans="1:7" ht="25.5" outlineLevel="5" x14ac:dyDescent="0.25">
      <c r="A326" s="94" t="s">
        <v>900</v>
      </c>
      <c r="B326" s="93" t="s">
        <v>899</v>
      </c>
      <c r="C326" s="93" t="s">
        <v>898</v>
      </c>
      <c r="D326" s="92"/>
      <c r="E326" s="91">
        <v>25220411.98</v>
      </c>
      <c r="F326" s="91">
        <v>259848000</v>
      </c>
      <c r="G326" s="90">
        <v>0</v>
      </c>
    </row>
    <row r="327" spans="1:7" outlineLevel="6" x14ac:dyDescent="0.25">
      <c r="A327" s="89" t="s">
        <v>404</v>
      </c>
      <c r="B327" s="88" t="s">
        <v>899</v>
      </c>
      <c r="C327" s="88" t="s">
        <v>898</v>
      </c>
      <c r="D327" s="88" t="s">
        <v>401</v>
      </c>
      <c r="E327" s="87">
        <v>9361.98</v>
      </c>
      <c r="F327" s="87">
        <v>0</v>
      </c>
      <c r="G327" s="86">
        <v>0</v>
      </c>
    </row>
    <row r="328" spans="1:7" outlineLevel="6" x14ac:dyDescent="0.25">
      <c r="A328" s="89" t="s">
        <v>463</v>
      </c>
      <c r="B328" s="88" t="s">
        <v>899</v>
      </c>
      <c r="C328" s="88" t="s">
        <v>898</v>
      </c>
      <c r="D328" s="88" t="s">
        <v>461</v>
      </c>
      <c r="E328" s="87">
        <v>0</v>
      </c>
      <c r="F328" s="87">
        <v>259848000</v>
      </c>
      <c r="G328" s="86">
        <v>0</v>
      </c>
    </row>
    <row r="329" spans="1:7" outlineLevel="6" x14ac:dyDescent="0.25">
      <c r="A329" s="89" t="s">
        <v>325</v>
      </c>
      <c r="B329" s="88" t="s">
        <v>899</v>
      </c>
      <c r="C329" s="88" t="s">
        <v>898</v>
      </c>
      <c r="D329" s="88" t="s">
        <v>323</v>
      </c>
      <c r="E329" s="87">
        <v>25211050</v>
      </c>
      <c r="F329" s="87">
        <v>0</v>
      </c>
      <c r="G329" s="86">
        <v>0</v>
      </c>
    </row>
    <row r="330" spans="1:7" ht="15.75" thickBot="1" x14ac:dyDescent="0.3">
      <c r="A330" s="119" t="s">
        <v>897</v>
      </c>
      <c r="B330" s="118" t="s">
        <v>896</v>
      </c>
      <c r="C330" s="117"/>
      <c r="D330" s="117"/>
      <c r="E330" s="116">
        <v>398307985.86000001</v>
      </c>
      <c r="F330" s="116">
        <v>189626966.16</v>
      </c>
      <c r="G330" s="115">
        <v>158922225.55000001</v>
      </c>
    </row>
    <row r="331" spans="1:7" outlineLevel="1" x14ac:dyDescent="0.25">
      <c r="A331" s="114" t="s">
        <v>895</v>
      </c>
      <c r="B331" s="113" t="s">
        <v>875</v>
      </c>
      <c r="C331" s="112"/>
      <c r="D331" s="112"/>
      <c r="E331" s="111">
        <v>58464400.759999998</v>
      </c>
      <c r="F331" s="111">
        <v>50881539.82</v>
      </c>
      <c r="G331" s="110">
        <v>50163074.82</v>
      </c>
    </row>
    <row r="332" spans="1:7" ht="25.5" outlineLevel="2" x14ac:dyDescent="0.25">
      <c r="A332" s="109" t="s">
        <v>470</v>
      </c>
      <c r="B332" s="108" t="s">
        <v>875</v>
      </c>
      <c r="C332" s="108" t="s">
        <v>469</v>
      </c>
      <c r="D332" s="107"/>
      <c r="E332" s="106">
        <v>58318451.859999999</v>
      </c>
      <c r="F332" s="106">
        <v>50737570.520000003</v>
      </c>
      <c r="G332" s="105">
        <v>50019105.520000003</v>
      </c>
    </row>
    <row r="333" spans="1:7" ht="25.5" outlineLevel="3" x14ac:dyDescent="0.25">
      <c r="A333" s="104" t="s">
        <v>894</v>
      </c>
      <c r="B333" s="103" t="s">
        <v>875</v>
      </c>
      <c r="C333" s="103" t="s">
        <v>893</v>
      </c>
      <c r="D333" s="102"/>
      <c r="E333" s="101">
        <v>58318451.859999999</v>
      </c>
      <c r="F333" s="101">
        <v>50737570.520000003</v>
      </c>
      <c r="G333" s="100">
        <v>50019105.520000003</v>
      </c>
    </row>
    <row r="334" spans="1:7" outlineLevel="4" x14ac:dyDescent="0.25">
      <c r="A334" s="99" t="s">
        <v>892</v>
      </c>
      <c r="B334" s="98" t="s">
        <v>875</v>
      </c>
      <c r="C334" s="98" t="s">
        <v>891</v>
      </c>
      <c r="D334" s="97"/>
      <c r="E334" s="96">
        <v>58318451.859999999</v>
      </c>
      <c r="F334" s="96">
        <v>50737570.520000003</v>
      </c>
      <c r="G334" s="95">
        <v>50019105.520000003</v>
      </c>
    </row>
    <row r="335" spans="1:7" outlineLevel="5" x14ac:dyDescent="0.25">
      <c r="A335" s="94" t="s">
        <v>890</v>
      </c>
      <c r="B335" s="93" t="s">
        <v>875</v>
      </c>
      <c r="C335" s="93" t="s">
        <v>889</v>
      </c>
      <c r="D335" s="92"/>
      <c r="E335" s="91">
        <v>26174379.23</v>
      </c>
      <c r="F335" s="91">
        <v>28501015.969999999</v>
      </c>
      <c r="G335" s="90">
        <v>28501015.969999999</v>
      </c>
    </row>
    <row r="336" spans="1:7" outlineLevel="6" x14ac:dyDescent="0.25">
      <c r="A336" s="89" t="s">
        <v>404</v>
      </c>
      <c r="B336" s="88" t="s">
        <v>875</v>
      </c>
      <c r="C336" s="88" t="s">
        <v>889</v>
      </c>
      <c r="D336" s="88" t="s">
        <v>401</v>
      </c>
      <c r="E336" s="87">
        <v>25537613.559999999</v>
      </c>
      <c r="F336" s="87">
        <v>28501015.969999999</v>
      </c>
      <c r="G336" s="86">
        <v>28501015.969999999</v>
      </c>
    </row>
    <row r="337" spans="1:7" outlineLevel="6" x14ac:dyDescent="0.25">
      <c r="A337" s="89" t="s">
        <v>325</v>
      </c>
      <c r="B337" s="88" t="s">
        <v>875</v>
      </c>
      <c r="C337" s="88" t="s">
        <v>889</v>
      </c>
      <c r="D337" s="88" t="s">
        <v>323</v>
      </c>
      <c r="E337" s="87">
        <v>636765.67000000004</v>
      </c>
      <c r="F337" s="87">
        <v>0</v>
      </c>
      <c r="G337" s="86">
        <v>0</v>
      </c>
    </row>
    <row r="338" spans="1:7" ht="25.5" outlineLevel="5" x14ac:dyDescent="0.25">
      <c r="A338" s="94" t="s">
        <v>888</v>
      </c>
      <c r="B338" s="93" t="s">
        <v>875</v>
      </c>
      <c r="C338" s="93" t="s">
        <v>887</v>
      </c>
      <c r="D338" s="92"/>
      <c r="E338" s="91">
        <v>11273677.66</v>
      </c>
      <c r="F338" s="91">
        <v>12432534</v>
      </c>
      <c r="G338" s="90">
        <v>16479241</v>
      </c>
    </row>
    <row r="339" spans="1:7" outlineLevel="6" x14ac:dyDescent="0.25">
      <c r="A339" s="89" t="s">
        <v>404</v>
      </c>
      <c r="B339" s="88" t="s">
        <v>875</v>
      </c>
      <c r="C339" s="88" t="s">
        <v>887</v>
      </c>
      <c r="D339" s="88" t="s">
        <v>401</v>
      </c>
      <c r="E339" s="87">
        <v>11273677.66</v>
      </c>
      <c r="F339" s="87">
        <v>12432534</v>
      </c>
      <c r="G339" s="86">
        <v>16479241</v>
      </c>
    </row>
    <row r="340" spans="1:7" outlineLevel="5" x14ac:dyDescent="0.25">
      <c r="A340" s="94" t="s">
        <v>886</v>
      </c>
      <c r="B340" s="93" t="s">
        <v>875</v>
      </c>
      <c r="C340" s="93" t="s">
        <v>885</v>
      </c>
      <c r="D340" s="92"/>
      <c r="E340" s="91">
        <v>11469950.49</v>
      </c>
      <c r="F340" s="91">
        <v>5038848.55</v>
      </c>
      <c r="G340" s="90">
        <v>5038848.55</v>
      </c>
    </row>
    <row r="341" spans="1:7" outlineLevel="6" x14ac:dyDescent="0.25">
      <c r="A341" s="89" t="s">
        <v>404</v>
      </c>
      <c r="B341" s="88" t="s">
        <v>875</v>
      </c>
      <c r="C341" s="88" t="s">
        <v>885</v>
      </c>
      <c r="D341" s="88" t="s">
        <v>401</v>
      </c>
      <c r="E341" s="87">
        <v>11469950.49</v>
      </c>
      <c r="F341" s="87">
        <v>5038848.55</v>
      </c>
      <c r="G341" s="86">
        <v>5038848.55</v>
      </c>
    </row>
    <row r="342" spans="1:7" outlineLevel="5" x14ac:dyDescent="0.25">
      <c r="A342" s="94" t="s">
        <v>884</v>
      </c>
      <c r="B342" s="93" t="s">
        <v>875</v>
      </c>
      <c r="C342" s="93" t="s">
        <v>883</v>
      </c>
      <c r="D342" s="92"/>
      <c r="E342" s="91">
        <v>9328444.4800000004</v>
      </c>
      <c r="F342" s="91">
        <v>4765172</v>
      </c>
      <c r="G342" s="90">
        <v>0</v>
      </c>
    </row>
    <row r="343" spans="1:7" outlineLevel="6" x14ac:dyDescent="0.25">
      <c r="A343" s="89" t="s">
        <v>404</v>
      </c>
      <c r="B343" s="88" t="s">
        <v>875</v>
      </c>
      <c r="C343" s="88" t="s">
        <v>883</v>
      </c>
      <c r="D343" s="88" t="s">
        <v>401</v>
      </c>
      <c r="E343" s="87">
        <v>9328444.4800000004</v>
      </c>
      <c r="F343" s="87">
        <v>4765172</v>
      </c>
      <c r="G343" s="86">
        <v>0</v>
      </c>
    </row>
    <row r="344" spans="1:7" ht="25.5" outlineLevel="5" x14ac:dyDescent="0.25">
      <c r="A344" s="94" t="s">
        <v>882</v>
      </c>
      <c r="B344" s="93" t="s">
        <v>875</v>
      </c>
      <c r="C344" s="93" t="s">
        <v>881</v>
      </c>
      <c r="D344" s="92"/>
      <c r="E344" s="91">
        <v>60000</v>
      </c>
      <c r="F344" s="91">
        <v>0</v>
      </c>
      <c r="G344" s="90">
        <v>0</v>
      </c>
    </row>
    <row r="345" spans="1:7" outlineLevel="6" x14ac:dyDescent="0.25">
      <c r="A345" s="89" t="s">
        <v>404</v>
      </c>
      <c r="B345" s="88" t="s">
        <v>875</v>
      </c>
      <c r="C345" s="88" t="s">
        <v>881</v>
      </c>
      <c r="D345" s="88" t="s">
        <v>401</v>
      </c>
      <c r="E345" s="87">
        <v>60000</v>
      </c>
      <c r="F345" s="87">
        <v>0</v>
      </c>
      <c r="G345" s="86">
        <v>0</v>
      </c>
    </row>
    <row r="346" spans="1:7" outlineLevel="5" x14ac:dyDescent="0.25">
      <c r="A346" s="94" t="s">
        <v>880</v>
      </c>
      <c r="B346" s="93" t="s">
        <v>875</v>
      </c>
      <c r="C346" s="93" t="s">
        <v>879</v>
      </c>
      <c r="D346" s="92"/>
      <c r="E346" s="91">
        <v>12000</v>
      </c>
      <c r="F346" s="91">
        <v>0</v>
      </c>
      <c r="G346" s="90">
        <v>0</v>
      </c>
    </row>
    <row r="347" spans="1:7" outlineLevel="6" x14ac:dyDescent="0.25">
      <c r="A347" s="89" t="s">
        <v>404</v>
      </c>
      <c r="B347" s="88" t="s">
        <v>875</v>
      </c>
      <c r="C347" s="88" t="s">
        <v>879</v>
      </c>
      <c r="D347" s="88" t="s">
        <v>401</v>
      </c>
      <c r="E347" s="87">
        <v>12000</v>
      </c>
      <c r="F347" s="87">
        <v>0</v>
      </c>
      <c r="G347" s="86">
        <v>0</v>
      </c>
    </row>
    <row r="348" spans="1:7" ht="25.5" outlineLevel="2" x14ac:dyDescent="0.25">
      <c r="A348" s="109" t="s">
        <v>786</v>
      </c>
      <c r="B348" s="108" t="s">
        <v>875</v>
      </c>
      <c r="C348" s="108" t="s">
        <v>785</v>
      </c>
      <c r="D348" s="107"/>
      <c r="E348" s="106">
        <v>145948.9</v>
      </c>
      <c r="F348" s="106">
        <v>143969.29999999999</v>
      </c>
      <c r="G348" s="105">
        <v>143969.29999999999</v>
      </c>
    </row>
    <row r="349" spans="1:7" outlineLevel="4" x14ac:dyDescent="0.25">
      <c r="A349" s="99" t="s">
        <v>878</v>
      </c>
      <c r="B349" s="98" t="s">
        <v>875</v>
      </c>
      <c r="C349" s="98" t="s">
        <v>877</v>
      </c>
      <c r="D349" s="97"/>
      <c r="E349" s="96">
        <v>145948.9</v>
      </c>
      <c r="F349" s="96">
        <v>143969.29999999999</v>
      </c>
      <c r="G349" s="95">
        <v>143969.29999999999</v>
      </c>
    </row>
    <row r="350" spans="1:7" ht="38.25" outlineLevel="5" x14ac:dyDescent="0.25">
      <c r="A350" s="94" t="s">
        <v>876</v>
      </c>
      <c r="B350" s="93" t="s">
        <v>875</v>
      </c>
      <c r="C350" s="93" t="s">
        <v>874</v>
      </c>
      <c r="D350" s="92"/>
      <c r="E350" s="91">
        <v>145948.9</v>
      </c>
      <c r="F350" s="91">
        <v>143969.29999999999</v>
      </c>
      <c r="G350" s="90">
        <v>143969.29999999999</v>
      </c>
    </row>
    <row r="351" spans="1:7" outlineLevel="6" x14ac:dyDescent="0.25">
      <c r="A351" s="89" t="s">
        <v>404</v>
      </c>
      <c r="B351" s="88" t="s">
        <v>875</v>
      </c>
      <c r="C351" s="88" t="s">
        <v>874</v>
      </c>
      <c r="D351" s="88" t="s">
        <v>401</v>
      </c>
      <c r="E351" s="87">
        <v>145948.9</v>
      </c>
      <c r="F351" s="87">
        <v>143969.29999999999</v>
      </c>
      <c r="G351" s="86">
        <v>143969.29999999999</v>
      </c>
    </row>
    <row r="352" spans="1:7" outlineLevel="1" x14ac:dyDescent="0.25">
      <c r="A352" s="114" t="s">
        <v>873</v>
      </c>
      <c r="B352" s="113" t="s">
        <v>870</v>
      </c>
      <c r="C352" s="112"/>
      <c r="D352" s="112"/>
      <c r="E352" s="111">
        <v>7042400</v>
      </c>
      <c r="F352" s="111">
        <v>0</v>
      </c>
      <c r="G352" s="110">
        <v>0</v>
      </c>
    </row>
    <row r="353" spans="1:7" ht="25.5" outlineLevel="2" x14ac:dyDescent="0.25">
      <c r="A353" s="109" t="s">
        <v>425</v>
      </c>
      <c r="B353" s="108" t="s">
        <v>870</v>
      </c>
      <c r="C353" s="108" t="s">
        <v>424</v>
      </c>
      <c r="D353" s="107"/>
      <c r="E353" s="106">
        <v>7042400</v>
      </c>
      <c r="F353" s="106">
        <v>0</v>
      </c>
      <c r="G353" s="105">
        <v>0</v>
      </c>
    </row>
    <row r="354" spans="1:7" ht="38.25" outlineLevel="3" x14ac:dyDescent="0.25">
      <c r="A354" s="104" t="s">
        <v>826</v>
      </c>
      <c r="B354" s="103" t="s">
        <v>870</v>
      </c>
      <c r="C354" s="103" t="s">
        <v>825</v>
      </c>
      <c r="D354" s="102"/>
      <c r="E354" s="101">
        <v>7042400</v>
      </c>
      <c r="F354" s="101">
        <v>0</v>
      </c>
      <c r="G354" s="100">
        <v>0</v>
      </c>
    </row>
    <row r="355" spans="1:7" ht="25.5" outlineLevel="4" x14ac:dyDescent="0.25">
      <c r="A355" s="99" t="s">
        <v>824</v>
      </c>
      <c r="B355" s="98" t="s">
        <v>870</v>
      </c>
      <c r="C355" s="98" t="s">
        <v>823</v>
      </c>
      <c r="D355" s="97"/>
      <c r="E355" s="96">
        <v>7042400</v>
      </c>
      <c r="F355" s="96">
        <v>0</v>
      </c>
      <c r="G355" s="95">
        <v>0</v>
      </c>
    </row>
    <row r="356" spans="1:7" ht="25.5" outlineLevel="5" x14ac:dyDescent="0.25">
      <c r="A356" s="94" t="s">
        <v>248</v>
      </c>
      <c r="B356" s="93" t="s">
        <v>870</v>
      </c>
      <c r="C356" s="93" t="s">
        <v>872</v>
      </c>
      <c r="D356" s="92"/>
      <c r="E356" s="91">
        <v>6971976</v>
      </c>
      <c r="F356" s="91">
        <v>0</v>
      </c>
      <c r="G356" s="90">
        <v>0</v>
      </c>
    </row>
    <row r="357" spans="1:7" outlineLevel="6" x14ac:dyDescent="0.25">
      <c r="A357" s="89" t="s">
        <v>404</v>
      </c>
      <c r="B357" s="88" t="s">
        <v>870</v>
      </c>
      <c r="C357" s="88" t="s">
        <v>872</v>
      </c>
      <c r="D357" s="88" t="s">
        <v>401</v>
      </c>
      <c r="E357" s="87">
        <v>6971976</v>
      </c>
      <c r="F357" s="87">
        <v>0</v>
      </c>
      <c r="G357" s="86">
        <v>0</v>
      </c>
    </row>
    <row r="358" spans="1:7" ht="25.5" outlineLevel="5" x14ac:dyDescent="0.25">
      <c r="A358" s="94" t="s">
        <v>871</v>
      </c>
      <c r="B358" s="93" t="s">
        <v>870</v>
      </c>
      <c r="C358" s="93" t="s">
        <v>869</v>
      </c>
      <c r="D358" s="92"/>
      <c r="E358" s="91">
        <v>70424</v>
      </c>
      <c r="F358" s="91">
        <v>0</v>
      </c>
      <c r="G358" s="90">
        <v>0</v>
      </c>
    </row>
    <row r="359" spans="1:7" outlineLevel="6" x14ac:dyDescent="0.25">
      <c r="A359" s="89" t="s">
        <v>404</v>
      </c>
      <c r="B359" s="88" t="s">
        <v>870</v>
      </c>
      <c r="C359" s="88" t="s">
        <v>869</v>
      </c>
      <c r="D359" s="88" t="s">
        <v>401</v>
      </c>
      <c r="E359" s="87">
        <v>70424</v>
      </c>
      <c r="F359" s="87">
        <v>0</v>
      </c>
      <c r="G359" s="86">
        <v>0</v>
      </c>
    </row>
    <row r="360" spans="1:7" outlineLevel="1" x14ac:dyDescent="0.25">
      <c r="A360" s="114" t="s">
        <v>868</v>
      </c>
      <c r="B360" s="113" t="s">
        <v>752</v>
      </c>
      <c r="C360" s="112"/>
      <c r="D360" s="112"/>
      <c r="E360" s="111">
        <v>223028012.81999999</v>
      </c>
      <c r="F360" s="111">
        <v>98700829.900000006</v>
      </c>
      <c r="G360" s="110">
        <v>68714554.290000007</v>
      </c>
    </row>
    <row r="361" spans="1:7" ht="25.5" outlineLevel="2" x14ac:dyDescent="0.25">
      <c r="A361" s="109" t="s">
        <v>749</v>
      </c>
      <c r="B361" s="108" t="s">
        <v>752</v>
      </c>
      <c r="C361" s="108" t="s">
        <v>748</v>
      </c>
      <c r="D361" s="107"/>
      <c r="E361" s="106">
        <v>40168953.329999998</v>
      </c>
      <c r="F361" s="106">
        <v>823753.5</v>
      </c>
      <c r="G361" s="105">
        <v>823753.5</v>
      </c>
    </row>
    <row r="362" spans="1:7" outlineLevel="3" x14ac:dyDescent="0.25">
      <c r="A362" s="104" t="s">
        <v>747</v>
      </c>
      <c r="B362" s="103" t="s">
        <v>752</v>
      </c>
      <c r="C362" s="103" t="s">
        <v>746</v>
      </c>
      <c r="D362" s="102"/>
      <c r="E362" s="101">
        <v>40168953.329999998</v>
      </c>
      <c r="F362" s="101">
        <v>823753.5</v>
      </c>
      <c r="G362" s="100">
        <v>823753.5</v>
      </c>
    </row>
    <row r="363" spans="1:7" ht="25.5" outlineLevel="4" x14ac:dyDescent="0.25">
      <c r="A363" s="99" t="s">
        <v>745</v>
      </c>
      <c r="B363" s="98" t="s">
        <v>752</v>
      </c>
      <c r="C363" s="98" t="s">
        <v>744</v>
      </c>
      <c r="D363" s="97"/>
      <c r="E363" s="96">
        <v>823753.5</v>
      </c>
      <c r="F363" s="96">
        <v>823753.5</v>
      </c>
      <c r="G363" s="95">
        <v>823753.5</v>
      </c>
    </row>
    <row r="364" spans="1:7" ht="38.25" outlineLevel="5" x14ac:dyDescent="0.25">
      <c r="A364" s="94" t="s">
        <v>867</v>
      </c>
      <c r="B364" s="93" t="s">
        <v>752</v>
      </c>
      <c r="C364" s="93" t="s">
        <v>866</v>
      </c>
      <c r="D364" s="92"/>
      <c r="E364" s="91">
        <v>823753.5</v>
      </c>
      <c r="F364" s="91">
        <v>823753.5</v>
      </c>
      <c r="G364" s="90">
        <v>823753.5</v>
      </c>
    </row>
    <row r="365" spans="1:7" ht="25.5" outlineLevel="6" x14ac:dyDescent="0.25">
      <c r="A365" s="89" t="s">
        <v>351</v>
      </c>
      <c r="B365" s="88" t="s">
        <v>752</v>
      </c>
      <c r="C365" s="88" t="s">
        <v>866</v>
      </c>
      <c r="D365" s="88" t="s">
        <v>348</v>
      </c>
      <c r="E365" s="87">
        <v>823753.5</v>
      </c>
      <c r="F365" s="87">
        <v>823753.5</v>
      </c>
      <c r="G365" s="86">
        <v>823753.5</v>
      </c>
    </row>
    <row r="366" spans="1:7" outlineLevel="4" x14ac:dyDescent="0.25">
      <c r="A366" s="99" t="s">
        <v>865</v>
      </c>
      <c r="B366" s="98" t="s">
        <v>752</v>
      </c>
      <c r="C366" s="98" t="s">
        <v>864</v>
      </c>
      <c r="D366" s="97"/>
      <c r="E366" s="96">
        <v>39345199.829999998</v>
      </c>
      <c r="F366" s="96">
        <v>0</v>
      </c>
      <c r="G366" s="95">
        <v>0</v>
      </c>
    </row>
    <row r="367" spans="1:7" ht="25.5" outlineLevel="5" x14ac:dyDescent="0.25">
      <c r="A367" s="94" t="s">
        <v>863</v>
      </c>
      <c r="B367" s="93" t="s">
        <v>752</v>
      </c>
      <c r="C367" s="93" t="s">
        <v>862</v>
      </c>
      <c r="D367" s="92"/>
      <c r="E367" s="91">
        <v>20900000</v>
      </c>
      <c r="F367" s="91">
        <v>0</v>
      </c>
      <c r="G367" s="90">
        <v>0</v>
      </c>
    </row>
    <row r="368" spans="1:7" ht="25.5" outlineLevel="6" x14ac:dyDescent="0.25">
      <c r="A368" s="89" t="s">
        <v>351</v>
      </c>
      <c r="B368" s="88" t="s">
        <v>752</v>
      </c>
      <c r="C368" s="88" t="s">
        <v>862</v>
      </c>
      <c r="D368" s="88" t="s">
        <v>348</v>
      </c>
      <c r="E368" s="87">
        <v>20900000</v>
      </c>
      <c r="F368" s="87">
        <v>0</v>
      </c>
      <c r="G368" s="86">
        <v>0</v>
      </c>
    </row>
    <row r="369" spans="1:7" ht="25.5" outlineLevel="5" x14ac:dyDescent="0.25">
      <c r="A369" s="94" t="s">
        <v>243</v>
      </c>
      <c r="B369" s="93" t="s">
        <v>752</v>
      </c>
      <c r="C369" s="93" t="s">
        <v>861</v>
      </c>
      <c r="D369" s="92"/>
      <c r="E369" s="91">
        <v>11989379.880000001</v>
      </c>
      <c r="F369" s="91">
        <v>0</v>
      </c>
      <c r="G369" s="90">
        <v>0</v>
      </c>
    </row>
    <row r="370" spans="1:7" outlineLevel="6" x14ac:dyDescent="0.25">
      <c r="A370" s="89" t="s">
        <v>404</v>
      </c>
      <c r="B370" s="88" t="s">
        <v>752</v>
      </c>
      <c r="C370" s="88" t="s">
        <v>861</v>
      </c>
      <c r="D370" s="88" t="s">
        <v>401</v>
      </c>
      <c r="E370" s="87">
        <v>11989379.880000001</v>
      </c>
      <c r="F370" s="87">
        <v>0</v>
      </c>
      <c r="G370" s="86">
        <v>0</v>
      </c>
    </row>
    <row r="371" spans="1:7" ht="38.25" outlineLevel="5" x14ac:dyDescent="0.25">
      <c r="A371" s="94" t="s">
        <v>860</v>
      </c>
      <c r="B371" s="93" t="s">
        <v>752</v>
      </c>
      <c r="C371" s="93" t="s">
        <v>859</v>
      </c>
      <c r="D371" s="92"/>
      <c r="E371" s="91">
        <v>6455819.9500000002</v>
      </c>
      <c r="F371" s="91">
        <v>0</v>
      </c>
      <c r="G371" s="90">
        <v>0</v>
      </c>
    </row>
    <row r="372" spans="1:7" outlineLevel="6" x14ac:dyDescent="0.25">
      <c r="A372" s="89" t="s">
        <v>404</v>
      </c>
      <c r="B372" s="88" t="s">
        <v>752</v>
      </c>
      <c r="C372" s="88" t="s">
        <v>859</v>
      </c>
      <c r="D372" s="88" t="s">
        <v>401</v>
      </c>
      <c r="E372" s="87">
        <v>6455819.9500000002</v>
      </c>
      <c r="F372" s="87">
        <v>0</v>
      </c>
      <c r="G372" s="86">
        <v>0</v>
      </c>
    </row>
    <row r="373" spans="1:7" ht="25.5" outlineLevel="2" x14ac:dyDescent="0.25">
      <c r="A373" s="109" t="s">
        <v>397</v>
      </c>
      <c r="B373" s="108" t="s">
        <v>752</v>
      </c>
      <c r="C373" s="108" t="s">
        <v>396</v>
      </c>
      <c r="D373" s="107"/>
      <c r="E373" s="106">
        <v>18415756.91</v>
      </c>
      <c r="F373" s="106">
        <v>18686082.73</v>
      </c>
      <c r="G373" s="105">
        <v>8344752.7300000004</v>
      </c>
    </row>
    <row r="374" spans="1:7" outlineLevel="3" x14ac:dyDescent="0.25">
      <c r="A374" s="104" t="s">
        <v>503</v>
      </c>
      <c r="B374" s="103" t="s">
        <v>752</v>
      </c>
      <c r="C374" s="103" t="s">
        <v>502</v>
      </c>
      <c r="D374" s="102"/>
      <c r="E374" s="101">
        <v>18415756.91</v>
      </c>
      <c r="F374" s="101">
        <v>18686082.73</v>
      </c>
      <c r="G374" s="100">
        <v>8344752.7300000004</v>
      </c>
    </row>
    <row r="375" spans="1:7" outlineLevel="4" x14ac:dyDescent="0.25">
      <c r="A375" s="99" t="s">
        <v>858</v>
      </c>
      <c r="B375" s="98" t="s">
        <v>752</v>
      </c>
      <c r="C375" s="98" t="s">
        <v>857</v>
      </c>
      <c r="D375" s="97"/>
      <c r="E375" s="96">
        <v>6061832.9699999997</v>
      </c>
      <c r="F375" s="96">
        <v>2920675</v>
      </c>
      <c r="G375" s="95">
        <v>2920675</v>
      </c>
    </row>
    <row r="376" spans="1:7" outlineLevel="5" x14ac:dyDescent="0.25">
      <c r="A376" s="94" t="s">
        <v>856</v>
      </c>
      <c r="B376" s="93" t="s">
        <v>752</v>
      </c>
      <c r="C376" s="93" t="s">
        <v>855</v>
      </c>
      <c r="D376" s="92"/>
      <c r="E376" s="91">
        <v>2911502.64</v>
      </c>
      <c r="F376" s="91">
        <v>2920675</v>
      </c>
      <c r="G376" s="90">
        <v>2920675</v>
      </c>
    </row>
    <row r="377" spans="1:7" outlineLevel="6" x14ac:dyDescent="0.25">
      <c r="A377" s="89" t="s">
        <v>404</v>
      </c>
      <c r="B377" s="88" t="s">
        <v>752</v>
      </c>
      <c r="C377" s="88" t="s">
        <v>855</v>
      </c>
      <c r="D377" s="88" t="s">
        <v>401</v>
      </c>
      <c r="E377" s="87">
        <v>2911502.64</v>
      </c>
      <c r="F377" s="87">
        <v>2920675</v>
      </c>
      <c r="G377" s="86">
        <v>2920675</v>
      </c>
    </row>
    <row r="378" spans="1:7" outlineLevel="5" x14ac:dyDescent="0.25">
      <c r="A378" s="94" t="s">
        <v>854</v>
      </c>
      <c r="B378" s="93" t="s">
        <v>752</v>
      </c>
      <c r="C378" s="93" t="s">
        <v>853</v>
      </c>
      <c r="D378" s="92"/>
      <c r="E378" s="91">
        <v>3150330.33</v>
      </c>
      <c r="F378" s="91">
        <v>0</v>
      </c>
      <c r="G378" s="90">
        <v>0</v>
      </c>
    </row>
    <row r="379" spans="1:7" outlineLevel="6" x14ac:dyDescent="0.25">
      <c r="A379" s="89" t="s">
        <v>404</v>
      </c>
      <c r="B379" s="88" t="s">
        <v>752</v>
      </c>
      <c r="C379" s="88" t="s">
        <v>853</v>
      </c>
      <c r="D379" s="88" t="s">
        <v>401</v>
      </c>
      <c r="E379" s="87">
        <v>3150330.33</v>
      </c>
      <c r="F379" s="87">
        <v>0</v>
      </c>
      <c r="G379" s="86">
        <v>0</v>
      </c>
    </row>
    <row r="380" spans="1:7" outlineLevel="4" x14ac:dyDescent="0.25">
      <c r="A380" s="99" t="s">
        <v>501</v>
      </c>
      <c r="B380" s="98" t="s">
        <v>752</v>
      </c>
      <c r="C380" s="98" t="s">
        <v>500</v>
      </c>
      <c r="D380" s="97"/>
      <c r="E380" s="96">
        <v>4104915.22</v>
      </c>
      <c r="F380" s="96">
        <v>138953.85</v>
      </c>
      <c r="G380" s="95">
        <v>138953.85</v>
      </c>
    </row>
    <row r="381" spans="1:7" outlineLevel="5" x14ac:dyDescent="0.25">
      <c r="A381" s="94" t="s">
        <v>852</v>
      </c>
      <c r="B381" s="93" t="s">
        <v>752</v>
      </c>
      <c r="C381" s="93" t="s">
        <v>851</v>
      </c>
      <c r="D381" s="92"/>
      <c r="E381" s="91">
        <v>297450</v>
      </c>
      <c r="F381" s="91">
        <v>70700</v>
      </c>
      <c r="G381" s="90">
        <v>70700</v>
      </c>
    </row>
    <row r="382" spans="1:7" outlineLevel="6" x14ac:dyDescent="0.25">
      <c r="A382" s="89" t="s">
        <v>404</v>
      </c>
      <c r="B382" s="88" t="s">
        <v>752</v>
      </c>
      <c r="C382" s="88" t="s">
        <v>851</v>
      </c>
      <c r="D382" s="88" t="s">
        <v>401</v>
      </c>
      <c r="E382" s="87">
        <v>297450</v>
      </c>
      <c r="F382" s="87">
        <v>70700</v>
      </c>
      <c r="G382" s="86">
        <v>70700</v>
      </c>
    </row>
    <row r="383" spans="1:7" ht="38.25" outlineLevel="5" x14ac:dyDescent="0.25">
      <c r="A383" s="94" t="s">
        <v>850</v>
      </c>
      <c r="B383" s="93" t="s">
        <v>752</v>
      </c>
      <c r="C383" s="93" t="s">
        <v>849</v>
      </c>
      <c r="D383" s="92"/>
      <c r="E383" s="91">
        <v>65465.22</v>
      </c>
      <c r="F383" s="91">
        <v>68253.850000000006</v>
      </c>
      <c r="G383" s="90">
        <v>68253.850000000006</v>
      </c>
    </row>
    <row r="384" spans="1:7" outlineLevel="6" x14ac:dyDescent="0.25">
      <c r="A384" s="89" t="s">
        <v>404</v>
      </c>
      <c r="B384" s="88" t="s">
        <v>752</v>
      </c>
      <c r="C384" s="88" t="s">
        <v>849</v>
      </c>
      <c r="D384" s="88" t="s">
        <v>401</v>
      </c>
      <c r="E384" s="87">
        <v>65465.22</v>
      </c>
      <c r="F384" s="87">
        <v>68253.850000000006</v>
      </c>
      <c r="G384" s="86">
        <v>68253.850000000006</v>
      </c>
    </row>
    <row r="385" spans="1:7" outlineLevel="5" x14ac:dyDescent="0.25">
      <c r="A385" s="94" t="s">
        <v>848</v>
      </c>
      <c r="B385" s="93" t="s">
        <v>752</v>
      </c>
      <c r="C385" s="93" t="s">
        <v>847</v>
      </c>
      <c r="D385" s="92"/>
      <c r="E385" s="91">
        <v>3680000</v>
      </c>
      <c r="F385" s="91">
        <v>0</v>
      </c>
      <c r="G385" s="90">
        <v>0</v>
      </c>
    </row>
    <row r="386" spans="1:7" outlineLevel="6" x14ac:dyDescent="0.25">
      <c r="A386" s="89" t="s">
        <v>463</v>
      </c>
      <c r="B386" s="88" t="s">
        <v>752</v>
      </c>
      <c r="C386" s="88" t="s">
        <v>847</v>
      </c>
      <c r="D386" s="88" t="s">
        <v>461</v>
      </c>
      <c r="E386" s="87">
        <v>3680000</v>
      </c>
      <c r="F386" s="87">
        <v>0</v>
      </c>
      <c r="G386" s="86">
        <v>0</v>
      </c>
    </row>
    <row r="387" spans="1:7" outlineLevel="5" x14ac:dyDescent="0.25">
      <c r="A387" s="94" t="s">
        <v>846</v>
      </c>
      <c r="B387" s="93" t="s">
        <v>752</v>
      </c>
      <c r="C387" s="93" t="s">
        <v>845</v>
      </c>
      <c r="D387" s="92"/>
      <c r="E387" s="91">
        <v>62000</v>
      </c>
      <c r="F387" s="91">
        <v>0</v>
      </c>
      <c r="G387" s="90">
        <v>0</v>
      </c>
    </row>
    <row r="388" spans="1:7" outlineLevel="6" x14ac:dyDescent="0.25">
      <c r="A388" s="89" t="s">
        <v>404</v>
      </c>
      <c r="B388" s="88" t="s">
        <v>752</v>
      </c>
      <c r="C388" s="88" t="s">
        <v>845</v>
      </c>
      <c r="D388" s="88" t="s">
        <v>401</v>
      </c>
      <c r="E388" s="87">
        <v>62000</v>
      </c>
      <c r="F388" s="87">
        <v>0</v>
      </c>
      <c r="G388" s="86">
        <v>0</v>
      </c>
    </row>
    <row r="389" spans="1:7" outlineLevel="4" x14ac:dyDescent="0.25">
      <c r="A389" s="99" t="s">
        <v>844</v>
      </c>
      <c r="B389" s="98" t="s">
        <v>752</v>
      </c>
      <c r="C389" s="98" t="s">
        <v>843</v>
      </c>
      <c r="D389" s="97"/>
      <c r="E389" s="96">
        <v>7459028.7199999997</v>
      </c>
      <c r="F389" s="96">
        <v>4407373.88</v>
      </c>
      <c r="G389" s="95">
        <v>4407373.88</v>
      </c>
    </row>
    <row r="390" spans="1:7" outlineLevel="5" x14ac:dyDescent="0.25">
      <c r="A390" s="94" t="s">
        <v>842</v>
      </c>
      <c r="B390" s="93" t="s">
        <v>752</v>
      </c>
      <c r="C390" s="93" t="s">
        <v>841</v>
      </c>
      <c r="D390" s="92"/>
      <c r="E390" s="91">
        <v>2570000</v>
      </c>
      <c r="F390" s="91">
        <v>3448898</v>
      </c>
      <c r="G390" s="90">
        <v>3448898</v>
      </c>
    </row>
    <row r="391" spans="1:7" outlineLevel="6" x14ac:dyDescent="0.25">
      <c r="A391" s="89" t="s">
        <v>404</v>
      </c>
      <c r="B391" s="88" t="s">
        <v>752</v>
      </c>
      <c r="C391" s="88" t="s">
        <v>841</v>
      </c>
      <c r="D391" s="88" t="s">
        <v>401</v>
      </c>
      <c r="E391" s="87">
        <v>2570000</v>
      </c>
      <c r="F391" s="87">
        <v>3448898</v>
      </c>
      <c r="G391" s="86">
        <v>3448898</v>
      </c>
    </row>
    <row r="392" spans="1:7" outlineLevel="5" x14ac:dyDescent="0.25">
      <c r="A392" s="94" t="s">
        <v>840</v>
      </c>
      <c r="B392" s="93" t="s">
        <v>752</v>
      </c>
      <c r="C392" s="93" t="s">
        <v>839</v>
      </c>
      <c r="D392" s="92"/>
      <c r="E392" s="91">
        <v>121122</v>
      </c>
      <c r="F392" s="91">
        <v>121122</v>
      </c>
      <c r="G392" s="90">
        <v>121122</v>
      </c>
    </row>
    <row r="393" spans="1:7" outlineLevel="6" x14ac:dyDescent="0.25">
      <c r="A393" s="89" t="s">
        <v>404</v>
      </c>
      <c r="B393" s="88" t="s">
        <v>752</v>
      </c>
      <c r="C393" s="88" t="s">
        <v>839</v>
      </c>
      <c r="D393" s="88" t="s">
        <v>401</v>
      </c>
      <c r="E393" s="87">
        <v>121122</v>
      </c>
      <c r="F393" s="87">
        <v>121122</v>
      </c>
      <c r="G393" s="86">
        <v>121122</v>
      </c>
    </row>
    <row r="394" spans="1:7" outlineLevel="5" x14ac:dyDescent="0.25">
      <c r="A394" s="94" t="s">
        <v>838</v>
      </c>
      <c r="B394" s="93" t="s">
        <v>752</v>
      </c>
      <c r="C394" s="93" t="s">
        <v>837</v>
      </c>
      <c r="D394" s="92"/>
      <c r="E394" s="91">
        <v>854298.72</v>
      </c>
      <c r="F394" s="91">
        <v>837353.88</v>
      </c>
      <c r="G394" s="90">
        <v>837353.88</v>
      </c>
    </row>
    <row r="395" spans="1:7" outlineLevel="6" x14ac:dyDescent="0.25">
      <c r="A395" s="89" t="s">
        <v>404</v>
      </c>
      <c r="B395" s="88" t="s">
        <v>752</v>
      </c>
      <c r="C395" s="88" t="s">
        <v>837</v>
      </c>
      <c r="D395" s="88" t="s">
        <v>401</v>
      </c>
      <c r="E395" s="87">
        <v>854298.72</v>
      </c>
      <c r="F395" s="87">
        <v>837353.88</v>
      </c>
      <c r="G395" s="86">
        <v>837353.88</v>
      </c>
    </row>
    <row r="396" spans="1:7" ht="25.5" outlineLevel="5" x14ac:dyDescent="0.25">
      <c r="A396" s="94" t="s">
        <v>836</v>
      </c>
      <c r="B396" s="93" t="s">
        <v>752</v>
      </c>
      <c r="C396" s="93" t="s">
        <v>835</v>
      </c>
      <c r="D396" s="92"/>
      <c r="E396" s="91">
        <v>3913608</v>
      </c>
      <c r="F396" s="91">
        <v>0</v>
      </c>
      <c r="G396" s="90">
        <v>0</v>
      </c>
    </row>
    <row r="397" spans="1:7" outlineLevel="6" x14ac:dyDescent="0.25">
      <c r="A397" s="89" t="s">
        <v>463</v>
      </c>
      <c r="B397" s="88" t="s">
        <v>752</v>
      </c>
      <c r="C397" s="88" t="s">
        <v>835</v>
      </c>
      <c r="D397" s="88" t="s">
        <v>461</v>
      </c>
      <c r="E397" s="87">
        <v>3913608</v>
      </c>
      <c r="F397" s="87">
        <v>0</v>
      </c>
      <c r="G397" s="86">
        <v>0</v>
      </c>
    </row>
    <row r="398" spans="1:7" outlineLevel="4" x14ac:dyDescent="0.25">
      <c r="A398" s="99" t="s">
        <v>834</v>
      </c>
      <c r="B398" s="98" t="s">
        <v>752</v>
      </c>
      <c r="C398" s="98" t="s">
        <v>833</v>
      </c>
      <c r="D398" s="97"/>
      <c r="E398" s="96">
        <v>789980</v>
      </c>
      <c r="F398" s="96">
        <v>877750</v>
      </c>
      <c r="G398" s="95">
        <v>877750</v>
      </c>
    </row>
    <row r="399" spans="1:7" outlineLevel="5" x14ac:dyDescent="0.25">
      <c r="A399" s="94" t="s">
        <v>832</v>
      </c>
      <c r="B399" s="93" t="s">
        <v>752</v>
      </c>
      <c r="C399" s="93" t="s">
        <v>831</v>
      </c>
      <c r="D399" s="92"/>
      <c r="E399" s="91">
        <v>789980</v>
      </c>
      <c r="F399" s="91">
        <v>877750</v>
      </c>
      <c r="G399" s="90">
        <v>877750</v>
      </c>
    </row>
    <row r="400" spans="1:7" outlineLevel="6" x14ac:dyDescent="0.25">
      <c r="A400" s="89" t="s">
        <v>404</v>
      </c>
      <c r="B400" s="88" t="s">
        <v>752</v>
      </c>
      <c r="C400" s="88" t="s">
        <v>831</v>
      </c>
      <c r="D400" s="88" t="s">
        <v>401</v>
      </c>
      <c r="E400" s="87">
        <v>789980</v>
      </c>
      <c r="F400" s="87">
        <v>877750</v>
      </c>
      <c r="G400" s="86">
        <v>877750</v>
      </c>
    </row>
    <row r="401" spans="1:7" outlineLevel="4" x14ac:dyDescent="0.25">
      <c r="A401" s="99" t="s">
        <v>830</v>
      </c>
      <c r="B401" s="98" t="s">
        <v>752</v>
      </c>
      <c r="C401" s="98" t="s">
        <v>829</v>
      </c>
      <c r="D401" s="97"/>
      <c r="E401" s="96">
        <v>0</v>
      </c>
      <c r="F401" s="96">
        <v>10341330</v>
      </c>
      <c r="G401" s="95">
        <v>0</v>
      </c>
    </row>
    <row r="402" spans="1:7" outlineLevel="5" x14ac:dyDescent="0.25">
      <c r="A402" s="94" t="s">
        <v>828</v>
      </c>
      <c r="B402" s="93" t="s">
        <v>752</v>
      </c>
      <c r="C402" s="93" t="s">
        <v>827</v>
      </c>
      <c r="D402" s="92"/>
      <c r="E402" s="91">
        <v>0</v>
      </c>
      <c r="F402" s="91">
        <v>10341330</v>
      </c>
      <c r="G402" s="90">
        <v>0</v>
      </c>
    </row>
    <row r="403" spans="1:7" outlineLevel="6" x14ac:dyDescent="0.25">
      <c r="A403" s="89" t="s">
        <v>404</v>
      </c>
      <c r="B403" s="88" t="s">
        <v>752</v>
      </c>
      <c r="C403" s="88" t="s">
        <v>827</v>
      </c>
      <c r="D403" s="88" t="s">
        <v>401</v>
      </c>
      <c r="E403" s="87">
        <v>0</v>
      </c>
      <c r="F403" s="87">
        <v>10341330</v>
      </c>
      <c r="G403" s="86">
        <v>0</v>
      </c>
    </row>
    <row r="404" spans="1:7" ht="25.5" outlineLevel="2" x14ac:dyDescent="0.25">
      <c r="A404" s="109" t="s">
        <v>425</v>
      </c>
      <c r="B404" s="108" t="s">
        <v>752</v>
      </c>
      <c r="C404" s="108" t="s">
        <v>424</v>
      </c>
      <c r="D404" s="107"/>
      <c r="E404" s="106">
        <v>70426233.629999995</v>
      </c>
      <c r="F404" s="106">
        <v>56873745.07</v>
      </c>
      <c r="G404" s="105">
        <v>37228799.460000001</v>
      </c>
    </row>
    <row r="405" spans="1:7" ht="38.25" outlineLevel="3" x14ac:dyDescent="0.25">
      <c r="A405" s="104" t="s">
        <v>826</v>
      </c>
      <c r="B405" s="103" t="s">
        <v>752</v>
      </c>
      <c r="C405" s="103" t="s">
        <v>825</v>
      </c>
      <c r="D405" s="102"/>
      <c r="E405" s="101">
        <v>64371059.200000003</v>
      </c>
      <c r="F405" s="101">
        <v>50398569.539999999</v>
      </c>
      <c r="G405" s="100">
        <v>30753623.93</v>
      </c>
    </row>
    <row r="406" spans="1:7" ht="25.5" outlineLevel="4" x14ac:dyDescent="0.25">
      <c r="A406" s="99" t="s">
        <v>824</v>
      </c>
      <c r="B406" s="98" t="s">
        <v>752</v>
      </c>
      <c r="C406" s="98" t="s">
        <v>823</v>
      </c>
      <c r="D406" s="97"/>
      <c r="E406" s="96">
        <v>6529872.96</v>
      </c>
      <c r="F406" s="96">
        <v>6529872.96</v>
      </c>
      <c r="G406" s="95">
        <v>6529872.96</v>
      </c>
    </row>
    <row r="407" spans="1:7" ht="25.5" outlineLevel="5" x14ac:dyDescent="0.25">
      <c r="A407" s="94" t="s">
        <v>822</v>
      </c>
      <c r="B407" s="93" t="s">
        <v>752</v>
      </c>
      <c r="C407" s="93" t="s">
        <v>821</v>
      </c>
      <c r="D407" s="92"/>
      <c r="E407" s="91">
        <v>6529872.96</v>
      </c>
      <c r="F407" s="91">
        <v>6529872.96</v>
      </c>
      <c r="G407" s="90">
        <v>6529872.96</v>
      </c>
    </row>
    <row r="408" spans="1:7" outlineLevel="6" x14ac:dyDescent="0.25">
      <c r="A408" s="89" t="s">
        <v>404</v>
      </c>
      <c r="B408" s="88" t="s">
        <v>752</v>
      </c>
      <c r="C408" s="88" t="s">
        <v>821</v>
      </c>
      <c r="D408" s="88" t="s">
        <v>401</v>
      </c>
      <c r="E408" s="87">
        <v>6529872.96</v>
      </c>
      <c r="F408" s="87">
        <v>6529872.96</v>
      </c>
      <c r="G408" s="86">
        <v>6529872.96</v>
      </c>
    </row>
    <row r="409" spans="1:7" ht="25.5" outlineLevel="4" x14ac:dyDescent="0.25">
      <c r="A409" s="99" t="s">
        <v>820</v>
      </c>
      <c r="B409" s="98" t="s">
        <v>752</v>
      </c>
      <c r="C409" s="98" t="s">
        <v>819</v>
      </c>
      <c r="D409" s="97"/>
      <c r="E409" s="96">
        <v>57841186.240000002</v>
      </c>
      <c r="F409" s="96">
        <v>43868696.579999998</v>
      </c>
      <c r="G409" s="95">
        <v>24223750.969999999</v>
      </c>
    </row>
    <row r="410" spans="1:7" ht="25.5" outlineLevel="5" x14ac:dyDescent="0.25">
      <c r="A410" s="94" t="s">
        <v>818</v>
      </c>
      <c r="B410" s="93" t="s">
        <v>752</v>
      </c>
      <c r="C410" s="93" t="s">
        <v>817</v>
      </c>
      <c r="D410" s="92"/>
      <c r="E410" s="91">
        <v>119492.51</v>
      </c>
      <c r="F410" s="91">
        <v>119492.51</v>
      </c>
      <c r="G410" s="90">
        <v>119492.51</v>
      </c>
    </row>
    <row r="411" spans="1:7" outlineLevel="6" x14ac:dyDescent="0.25">
      <c r="A411" s="89" t="s">
        <v>404</v>
      </c>
      <c r="B411" s="88" t="s">
        <v>752</v>
      </c>
      <c r="C411" s="88" t="s">
        <v>817</v>
      </c>
      <c r="D411" s="88" t="s">
        <v>401</v>
      </c>
      <c r="E411" s="87">
        <v>119492.51</v>
      </c>
      <c r="F411" s="87">
        <v>119492.51</v>
      </c>
      <c r="G411" s="86">
        <v>119492.51</v>
      </c>
    </row>
    <row r="412" spans="1:7" outlineLevel="5" x14ac:dyDescent="0.25">
      <c r="A412" s="94" t="s">
        <v>816</v>
      </c>
      <c r="B412" s="93" t="s">
        <v>752</v>
      </c>
      <c r="C412" s="93" t="s">
        <v>815</v>
      </c>
      <c r="D412" s="92"/>
      <c r="E412" s="91">
        <v>814478.33</v>
      </c>
      <c r="F412" s="91">
        <v>743440</v>
      </c>
      <c r="G412" s="90">
        <v>743440</v>
      </c>
    </row>
    <row r="413" spans="1:7" outlineLevel="6" x14ac:dyDescent="0.25">
      <c r="A413" s="89" t="s">
        <v>404</v>
      </c>
      <c r="B413" s="88" t="s">
        <v>752</v>
      </c>
      <c r="C413" s="88" t="s">
        <v>815</v>
      </c>
      <c r="D413" s="88" t="s">
        <v>401</v>
      </c>
      <c r="E413" s="87">
        <v>814478.33</v>
      </c>
      <c r="F413" s="87">
        <v>743440</v>
      </c>
      <c r="G413" s="86">
        <v>743440</v>
      </c>
    </row>
    <row r="414" spans="1:7" outlineLevel="5" x14ac:dyDescent="0.25">
      <c r="A414" s="94" t="s">
        <v>814</v>
      </c>
      <c r="B414" s="93" t="s">
        <v>752</v>
      </c>
      <c r="C414" s="93" t="s">
        <v>813</v>
      </c>
      <c r="D414" s="92"/>
      <c r="E414" s="91">
        <v>1099597</v>
      </c>
      <c r="F414" s="91">
        <v>1099597</v>
      </c>
      <c r="G414" s="90">
        <v>1099597</v>
      </c>
    </row>
    <row r="415" spans="1:7" outlineLevel="6" x14ac:dyDescent="0.25">
      <c r="A415" s="89" t="s">
        <v>404</v>
      </c>
      <c r="B415" s="88" t="s">
        <v>752</v>
      </c>
      <c r="C415" s="88" t="s">
        <v>813</v>
      </c>
      <c r="D415" s="88" t="s">
        <v>401</v>
      </c>
      <c r="E415" s="87">
        <v>1099597</v>
      </c>
      <c r="F415" s="87">
        <v>1099597</v>
      </c>
      <c r="G415" s="86">
        <v>1099597</v>
      </c>
    </row>
    <row r="416" spans="1:7" ht="51" outlineLevel="5" x14ac:dyDescent="0.25">
      <c r="A416" s="94" t="s">
        <v>812</v>
      </c>
      <c r="B416" s="93" t="s">
        <v>752</v>
      </c>
      <c r="C416" s="93" t="s">
        <v>811</v>
      </c>
      <c r="D416" s="92"/>
      <c r="E416" s="91">
        <v>55807618.399999999</v>
      </c>
      <c r="F416" s="91">
        <v>41906167.07</v>
      </c>
      <c r="G416" s="90">
        <v>22261221.460000001</v>
      </c>
    </row>
    <row r="417" spans="1:7" outlineLevel="6" x14ac:dyDescent="0.25">
      <c r="A417" s="89" t="s">
        <v>325</v>
      </c>
      <c r="B417" s="88" t="s">
        <v>752</v>
      </c>
      <c r="C417" s="88" t="s">
        <v>811</v>
      </c>
      <c r="D417" s="88" t="s">
        <v>323</v>
      </c>
      <c r="E417" s="87">
        <v>55807618.399999999</v>
      </c>
      <c r="F417" s="87">
        <v>41906167.07</v>
      </c>
      <c r="G417" s="86">
        <v>22261221.460000001</v>
      </c>
    </row>
    <row r="418" spans="1:7" ht="25.5" outlineLevel="3" x14ac:dyDescent="0.25">
      <c r="A418" s="104" t="s">
        <v>810</v>
      </c>
      <c r="B418" s="103" t="s">
        <v>752</v>
      </c>
      <c r="C418" s="103" t="s">
        <v>809</v>
      </c>
      <c r="D418" s="102"/>
      <c r="E418" s="101">
        <v>6055174.4299999997</v>
      </c>
      <c r="F418" s="101">
        <v>6475175.5300000003</v>
      </c>
      <c r="G418" s="100">
        <v>6475175.5300000003</v>
      </c>
    </row>
    <row r="419" spans="1:7" outlineLevel="4" x14ac:dyDescent="0.25">
      <c r="A419" s="99" t="s">
        <v>808</v>
      </c>
      <c r="B419" s="98" t="s">
        <v>752</v>
      </c>
      <c r="C419" s="98" t="s">
        <v>807</v>
      </c>
      <c r="D419" s="97"/>
      <c r="E419" s="96">
        <v>907633.33</v>
      </c>
      <c r="F419" s="96">
        <v>788833.33</v>
      </c>
      <c r="G419" s="95">
        <v>788833.33</v>
      </c>
    </row>
    <row r="420" spans="1:7" ht="25.5" outlineLevel="5" x14ac:dyDescent="0.25">
      <c r="A420" s="94" t="s">
        <v>806</v>
      </c>
      <c r="B420" s="93" t="s">
        <v>752</v>
      </c>
      <c r="C420" s="93" t="s">
        <v>805</v>
      </c>
      <c r="D420" s="92"/>
      <c r="E420" s="91">
        <v>896200</v>
      </c>
      <c r="F420" s="91">
        <v>777400</v>
      </c>
      <c r="G420" s="90">
        <v>777400</v>
      </c>
    </row>
    <row r="421" spans="1:7" outlineLevel="6" x14ac:dyDescent="0.25">
      <c r="A421" s="89" t="s">
        <v>404</v>
      </c>
      <c r="B421" s="88" t="s">
        <v>752</v>
      </c>
      <c r="C421" s="88" t="s">
        <v>805</v>
      </c>
      <c r="D421" s="88" t="s">
        <v>401</v>
      </c>
      <c r="E421" s="87">
        <v>896200</v>
      </c>
      <c r="F421" s="87">
        <v>777400</v>
      </c>
      <c r="G421" s="86">
        <v>777400</v>
      </c>
    </row>
    <row r="422" spans="1:7" ht="38.25" outlineLevel="5" x14ac:dyDescent="0.25">
      <c r="A422" s="94" t="s">
        <v>804</v>
      </c>
      <c r="B422" s="93" t="s">
        <v>752</v>
      </c>
      <c r="C422" s="93" t="s">
        <v>803</v>
      </c>
      <c r="D422" s="92"/>
      <c r="E422" s="91">
        <v>11433.33</v>
      </c>
      <c r="F422" s="91">
        <v>11433.33</v>
      </c>
      <c r="G422" s="90">
        <v>11433.33</v>
      </c>
    </row>
    <row r="423" spans="1:7" outlineLevel="6" x14ac:dyDescent="0.25">
      <c r="A423" s="89" t="s">
        <v>404</v>
      </c>
      <c r="B423" s="88" t="s">
        <v>752</v>
      </c>
      <c r="C423" s="88" t="s">
        <v>803</v>
      </c>
      <c r="D423" s="88" t="s">
        <v>401</v>
      </c>
      <c r="E423" s="87">
        <v>11433.33</v>
      </c>
      <c r="F423" s="87">
        <v>11433.33</v>
      </c>
      <c r="G423" s="86">
        <v>11433.33</v>
      </c>
    </row>
    <row r="424" spans="1:7" ht="25.5" outlineLevel="4" x14ac:dyDescent="0.25">
      <c r="A424" s="99" t="s">
        <v>802</v>
      </c>
      <c r="B424" s="98" t="s">
        <v>752</v>
      </c>
      <c r="C424" s="98" t="s">
        <v>801</v>
      </c>
      <c r="D424" s="97"/>
      <c r="E424" s="96">
        <v>5147541.0999999996</v>
      </c>
      <c r="F424" s="96">
        <v>5686342.2000000002</v>
      </c>
      <c r="G424" s="95">
        <v>5686342.2000000002</v>
      </c>
    </row>
    <row r="425" spans="1:7" ht="25.5" outlineLevel="5" x14ac:dyDescent="0.25">
      <c r="A425" s="94" t="s">
        <v>800</v>
      </c>
      <c r="B425" s="93" t="s">
        <v>752</v>
      </c>
      <c r="C425" s="93" t="s">
        <v>799</v>
      </c>
      <c r="D425" s="92"/>
      <c r="E425" s="91">
        <v>5147541.0999999996</v>
      </c>
      <c r="F425" s="91">
        <v>5686342.2000000002</v>
      </c>
      <c r="G425" s="90">
        <v>5686342.2000000002</v>
      </c>
    </row>
    <row r="426" spans="1:7" outlineLevel="6" x14ac:dyDescent="0.25">
      <c r="A426" s="89" t="s">
        <v>404</v>
      </c>
      <c r="B426" s="88" t="s">
        <v>752</v>
      </c>
      <c r="C426" s="88" t="s">
        <v>799</v>
      </c>
      <c r="D426" s="88" t="s">
        <v>401</v>
      </c>
      <c r="E426" s="87">
        <v>5147541.0999999996</v>
      </c>
      <c r="F426" s="87">
        <v>5686342.2000000002</v>
      </c>
      <c r="G426" s="86">
        <v>5686342.2000000002</v>
      </c>
    </row>
    <row r="427" spans="1:7" ht="25.5" outlineLevel="2" x14ac:dyDescent="0.25">
      <c r="A427" s="109" t="s">
        <v>579</v>
      </c>
      <c r="B427" s="108" t="s">
        <v>752</v>
      </c>
      <c r="C427" s="108" t="s">
        <v>578</v>
      </c>
      <c r="D427" s="107"/>
      <c r="E427" s="106">
        <v>11606057.970000001</v>
      </c>
      <c r="F427" s="106">
        <v>3555155.14</v>
      </c>
      <c r="G427" s="105">
        <v>3555155.14</v>
      </c>
    </row>
    <row r="428" spans="1:7" outlineLevel="4" x14ac:dyDescent="0.25">
      <c r="A428" s="99" t="s">
        <v>798</v>
      </c>
      <c r="B428" s="98" t="s">
        <v>752</v>
      </c>
      <c r="C428" s="98" t="s">
        <v>797</v>
      </c>
      <c r="D428" s="97"/>
      <c r="E428" s="96">
        <v>11606057.970000001</v>
      </c>
      <c r="F428" s="96">
        <v>3555155.14</v>
      </c>
      <c r="G428" s="95">
        <v>3555155.14</v>
      </c>
    </row>
    <row r="429" spans="1:7" outlineLevel="5" x14ac:dyDescent="0.25">
      <c r="A429" s="94" t="s">
        <v>796</v>
      </c>
      <c r="B429" s="93" t="s">
        <v>752</v>
      </c>
      <c r="C429" s="93" t="s">
        <v>795</v>
      </c>
      <c r="D429" s="92"/>
      <c r="E429" s="91">
        <v>5778604</v>
      </c>
      <c r="F429" s="91">
        <v>63470</v>
      </c>
      <c r="G429" s="90">
        <v>63470</v>
      </c>
    </row>
    <row r="430" spans="1:7" outlineLevel="6" x14ac:dyDescent="0.25">
      <c r="A430" s="89" t="s">
        <v>404</v>
      </c>
      <c r="B430" s="88" t="s">
        <v>752</v>
      </c>
      <c r="C430" s="88" t="s">
        <v>795</v>
      </c>
      <c r="D430" s="88" t="s">
        <v>401</v>
      </c>
      <c r="E430" s="87">
        <v>5778604</v>
      </c>
      <c r="F430" s="87">
        <v>63470</v>
      </c>
      <c r="G430" s="86">
        <v>63470</v>
      </c>
    </row>
    <row r="431" spans="1:7" outlineLevel="5" x14ac:dyDescent="0.25">
      <c r="A431" s="94" t="s">
        <v>794</v>
      </c>
      <c r="B431" s="93" t="s">
        <v>752</v>
      </c>
      <c r="C431" s="93" t="s">
        <v>793</v>
      </c>
      <c r="D431" s="92"/>
      <c r="E431" s="91">
        <v>3172372.78</v>
      </c>
      <c r="F431" s="91">
        <v>2775931</v>
      </c>
      <c r="G431" s="90">
        <v>2775931</v>
      </c>
    </row>
    <row r="432" spans="1:7" outlineLevel="6" x14ac:dyDescent="0.25">
      <c r="A432" s="89" t="s">
        <v>404</v>
      </c>
      <c r="B432" s="88" t="s">
        <v>752</v>
      </c>
      <c r="C432" s="88" t="s">
        <v>793</v>
      </c>
      <c r="D432" s="88" t="s">
        <v>401</v>
      </c>
      <c r="E432" s="87">
        <v>3172372.78</v>
      </c>
      <c r="F432" s="87">
        <v>2775931</v>
      </c>
      <c r="G432" s="86">
        <v>2775931</v>
      </c>
    </row>
    <row r="433" spans="1:7" outlineLevel="5" x14ac:dyDescent="0.25">
      <c r="A433" s="94" t="s">
        <v>792</v>
      </c>
      <c r="B433" s="93" t="s">
        <v>752</v>
      </c>
      <c r="C433" s="93" t="s">
        <v>791</v>
      </c>
      <c r="D433" s="92"/>
      <c r="E433" s="91">
        <v>1761547.8</v>
      </c>
      <c r="F433" s="91">
        <v>3894.8</v>
      </c>
      <c r="G433" s="90">
        <v>3894.8</v>
      </c>
    </row>
    <row r="434" spans="1:7" outlineLevel="6" x14ac:dyDescent="0.25">
      <c r="A434" s="89" t="s">
        <v>404</v>
      </c>
      <c r="B434" s="88" t="s">
        <v>752</v>
      </c>
      <c r="C434" s="88" t="s">
        <v>791</v>
      </c>
      <c r="D434" s="88" t="s">
        <v>401</v>
      </c>
      <c r="E434" s="87">
        <v>1761547.8</v>
      </c>
      <c r="F434" s="87">
        <v>3894.8</v>
      </c>
      <c r="G434" s="86">
        <v>3894.8</v>
      </c>
    </row>
    <row r="435" spans="1:7" outlineLevel="5" x14ac:dyDescent="0.25">
      <c r="A435" s="94" t="s">
        <v>790</v>
      </c>
      <c r="B435" s="93" t="s">
        <v>752</v>
      </c>
      <c r="C435" s="93" t="s">
        <v>789</v>
      </c>
      <c r="D435" s="92"/>
      <c r="E435" s="91">
        <v>473533.39</v>
      </c>
      <c r="F435" s="91">
        <v>291859.34000000003</v>
      </c>
      <c r="G435" s="90">
        <v>291859.34000000003</v>
      </c>
    </row>
    <row r="436" spans="1:7" outlineLevel="6" x14ac:dyDescent="0.25">
      <c r="A436" s="89" t="s">
        <v>404</v>
      </c>
      <c r="B436" s="88" t="s">
        <v>752</v>
      </c>
      <c r="C436" s="88" t="s">
        <v>789</v>
      </c>
      <c r="D436" s="88" t="s">
        <v>401</v>
      </c>
      <c r="E436" s="87">
        <v>473533.39</v>
      </c>
      <c r="F436" s="87">
        <v>291859.34000000003</v>
      </c>
      <c r="G436" s="86">
        <v>291859.34000000003</v>
      </c>
    </row>
    <row r="437" spans="1:7" outlineLevel="5" x14ac:dyDescent="0.25">
      <c r="A437" s="94" t="s">
        <v>788</v>
      </c>
      <c r="B437" s="93" t="s">
        <v>752</v>
      </c>
      <c r="C437" s="93" t="s">
        <v>787</v>
      </c>
      <c r="D437" s="92"/>
      <c r="E437" s="91">
        <v>420000</v>
      </c>
      <c r="F437" s="91">
        <v>420000</v>
      </c>
      <c r="G437" s="90">
        <v>420000</v>
      </c>
    </row>
    <row r="438" spans="1:7" outlineLevel="6" x14ac:dyDescent="0.25">
      <c r="A438" s="89" t="s">
        <v>404</v>
      </c>
      <c r="B438" s="88" t="s">
        <v>752</v>
      </c>
      <c r="C438" s="88" t="s">
        <v>787</v>
      </c>
      <c r="D438" s="88" t="s">
        <v>401</v>
      </c>
      <c r="E438" s="87">
        <v>420000</v>
      </c>
      <c r="F438" s="87">
        <v>420000</v>
      </c>
      <c r="G438" s="86">
        <v>420000</v>
      </c>
    </row>
    <row r="439" spans="1:7" ht="25.5" outlineLevel="2" x14ac:dyDescent="0.25">
      <c r="A439" s="109" t="s">
        <v>786</v>
      </c>
      <c r="B439" s="108" t="s">
        <v>752</v>
      </c>
      <c r="C439" s="108" t="s">
        <v>785</v>
      </c>
      <c r="D439" s="107"/>
      <c r="E439" s="106">
        <v>19830638.140000001</v>
      </c>
      <c r="F439" s="106">
        <v>11051500</v>
      </c>
      <c r="G439" s="105">
        <v>11051500</v>
      </c>
    </row>
    <row r="440" spans="1:7" outlineLevel="4" x14ac:dyDescent="0.25">
      <c r="A440" s="99" t="s">
        <v>784</v>
      </c>
      <c r="B440" s="98" t="s">
        <v>752</v>
      </c>
      <c r="C440" s="98" t="s">
        <v>783</v>
      </c>
      <c r="D440" s="97"/>
      <c r="E440" s="96">
        <v>19830638.140000001</v>
      </c>
      <c r="F440" s="96">
        <v>11051500</v>
      </c>
      <c r="G440" s="95">
        <v>11051500</v>
      </c>
    </row>
    <row r="441" spans="1:7" outlineLevel="5" x14ac:dyDescent="0.25">
      <c r="A441" s="94" t="s">
        <v>782</v>
      </c>
      <c r="B441" s="93" t="s">
        <v>752</v>
      </c>
      <c r="C441" s="93" t="s">
        <v>781</v>
      </c>
      <c r="D441" s="92"/>
      <c r="E441" s="91">
        <v>18178822</v>
      </c>
      <c r="F441" s="91">
        <v>11051500</v>
      </c>
      <c r="G441" s="90">
        <v>11051500</v>
      </c>
    </row>
    <row r="442" spans="1:7" outlineLevel="6" x14ac:dyDescent="0.25">
      <c r="A442" s="89" t="s">
        <v>404</v>
      </c>
      <c r="B442" s="88" t="s">
        <v>752</v>
      </c>
      <c r="C442" s="88" t="s">
        <v>781</v>
      </c>
      <c r="D442" s="88" t="s">
        <v>401</v>
      </c>
      <c r="E442" s="87">
        <v>18178822</v>
      </c>
      <c r="F442" s="87">
        <v>11051500</v>
      </c>
      <c r="G442" s="86">
        <v>11051500</v>
      </c>
    </row>
    <row r="443" spans="1:7" outlineLevel="5" x14ac:dyDescent="0.25">
      <c r="A443" s="94" t="s">
        <v>780</v>
      </c>
      <c r="B443" s="93" t="s">
        <v>752</v>
      </c>
      <c r="C443" s="93" t="s">
        <v>779</v>
      </c>
      <c r="D443" s="92"/>
      <c r="E443" s="91">
        <v>1651816.14</v>
      </c>
      <c r="F443" s="91">
        <v>0</v>
      </c>
      <c r="G443" s="90">
        <v>0</v>
      </c>
    </row>
    <row r="444" spans="1:7" outlineLevel="6" x14ac:dyDescent="0.25">
      <c r="A444" s="89" t="s">
        <v>404</v>
      </c>
      <c r="B444" s="88" t="s">
        <v>752</v>
      </c>
      <c r="C444" s="88" t="s">
        <v>779</v>
      </c>
      <c r="D444" s="88" t="s">
        <v>401</v>
      </c>
      <c r="E444" s="87">
        <v>1651816.14</v>
      </c>
      <c r="F444" s="87">
        <v>0</v>
      </c>
      <c r="G444" s="86">
        <v>0</v>
      </c>
    </row>
    <row r="445" spans="1:7" ht="38.25" outlineLevel="2" x14ac:dyDescent="0.25">
      <c r="A445" s="109" t="s">
        <v>778</v>
      </c>
      <c r="B445" s="108" t="s">
        <v>752</v>
      </c>
      <c r="C445" s="108" t="s">
        <v>777</v>
      </c>
      <c r="D445" s="107"/>
      <c r="E445" s="106">
        <v>62580372.840000004</v>
      </c>
      <c r="F445" s="106">
        <v>7710593.46</v>
      </c>
      <c r="G445" s="105">
        <v>7710593.46</v>
      </c>
    </row>
    <row r="446" spans="1:7" outlineLevel="3" x14ac:dyDescent="0.25">
      <c r="A446" s="104" t="s">
        <v>776</v>
      </c>
      <c r="B446" s="103" t="s">
        <v>752</v>
      </c>
      <c r="C446" s="103" t="s">
        <v>775</v>
      </c>
      <c r="D446" s="102"/>
      <c r="E446" s="101">
        <v>62580372.840000004</v>
      </c>
      <c r="F446" s="101">
        <v>7710593.46</v>
      </c>
      <c r="G446" s="100">
        <v>7710593.46</v>
      </c>
    </row>
    <row r="447" spans="1:7" outlineLevel="4" x14ac:dyDescent="0.25">
      <c r="A447" s="99" t="s">
        <v>774</v>
      </c>
      <c r="B447" s="98" t="s">
        <v>752</v>
      </c>
      <c r="C447" s="98" t="s">
        <v>773</v>
      </c>
      <c r="D447" s="97"/>
      <c r="E447" s="96">
        <v>48010658.380000003</v>
      </c>
      <c r="F447" s="96">
        <v>0</v>
      </c>
      <c r="G447" s="95">
        <v>0</v>
      </c>
    </row>
    <row r="448" spans="1:7" outlineLevel="5" x14ac:dyDescent="0.25">
      <c r="A448" s="94" t="s">
        <v>772</v>
      </c>
      <c r="B448" s="93" t="s">
        <v>752</v>
      </c>
      <c r="C448" s="93" t="s">
        <v>771</v>
      </c>
      <c r="D448" s="92"/>
      <c r="E448" s="91">
        <v>16963278</v>
      </c>
      <c r="F448" s="91">
        <v>0</v>
      </c>
      <c r="G448" s="90">
        <v>0</v>
      </c>
    </row>
    <row r="449" spans="1:7" outlineLevel="6" x14ac:dyDescent="0.25">
      <c r="A449" s="89" t="s">
        <v>404</v>
      </c>
      <c r="B449" s="88" t="s">
        <v>752</v>
      </c>
      <c r="C449" s="88" t="s">
        <v>771</v>
      </c>
      <c r="D449" s="88" t="s">
        <v>401</v>
      </c>
      <c r="E449" s="87">
        <v>16963278</v>
      </c>
      <c r="F449" s="87">
        <v>0</v>
      </c>
      <c r="G449" s="86">
        <v>0</v>
      </c>
    </row>
    <row r="450" spans="1:7" outlineLevel="5" x14ac:dyDescent="0.25">
      <c r="A450" s="94" t="s">
        <v>770</v>
      </c>
      <c r="B450" s="93" t="s">
        <v>752</v>
      </c>
      <c r="C450" s="93" t="s">
        <v>769</v>
      </c>
      <c r="D450" s="92"/>
      <c r="E450" s="91">
        <v>20948380.379999999</v>
      </c>
      <c r="F450" s="91">
        <v>0</v>
      </c>
      <c r="G450" s="90">
        <v>0</v>
      </c>
    </row>
    <row r="451" spans="1:7" outlineLevel="6" x14ac:dyDescent="0.25">
      <c r="A451" s="89" t="s">
        <v>404</v>
      </c>
      <c r="B451" s="88" t="s">
        <v>752</v>
      </c>
      <c r="C451" s="88" t="s">
        <v>769</v>
      </c>
      <c r="D451" s="88" t="s">
        <v>401</v>
      </c>
      <c r="E451" s="87">
        <v>20948380.379999999</v>
      </c>
      <c r="F451" s="87">
        <v>0</v>
      </c>
      <c r="G451" s="86">
        <v>0</v>
      </c>
    </row>
    <row r="452" spans="1:7" outlineLevel="5" x14ac:dyDescent="0.25">
      <c r="A452" s="94" t="s">
        <v>768</v>
      </c>
      <c r="B452" s="93" t="s">
        <v>752</v>
      </c>
      <c r="C452" s="93" t="s">
        <v>767</v>
      </c>
      <c r="D452" s="92"/>
      <c r="E452" s="91">
        <v>99000</v>
      </c>
      <c r="F452" s="91">
        <v>0</v>
      </c>
      <c r="G452" s="90">
        <v>0</v>
      </c>
    </row>
    <row r="453" spans="1:7" outlineLevel="6" x14ac:dyDescent="0.25">
      <c r="A453" s="89" t="s">
        <v>404</v>
      </c>
      <c r="B453" s="88" t="s">
        <v>752</v>
      </c>
      <c r="C453" s="88" t="s">
        <v>767</v>
      </c>
      <c r="D453" s="88" t="s">
        <v>401</v>
      </c>
      <c r="E453" s="87">
        <v>99000</v>
      </c>
      <c r="F453" s="87">
        <v>0</v>
      </c>
      <c r="G453" s="86">
        <v>0</v>
      </c>
    </row>
    <row r="454" spans="1:7" ht="25.5" outlineLevel="5" x14ac:dyDescent="0.25">
      <c r="A454" s="94" t="s">
        <v>766</v>
      </c>
      <c r="B454" s="93" t="s">
        <v>752</v>
      </c>
      <c r="C454" s="93" t="s">
        <v>765</v>
      </c>
      <c r="D454" s="92"/>
      <c r="E454" s="91">
        <v>10000000</v>
      </c>
      <c r="F454" s="91">
        <v>0</v>
      </c>
      <c r="G454" s="90">
        <v>0</v>
      </c>
    </row>
    <row r="455" spans="1:7" outlineLevel="6" x14ac:dyDescent="0.25">
      <c r="A455" s="89" t="s">
        <v>404</v>
      </c>
      <c r="B455" s="88" t="s">
        <v>752</v>
      </c>
      <c r="C455" s="88" t="s">
        <v>765</v>
      </c>
      <c r="D455" s="88" t="s">
        <v>401</v>
      </c>
      <c r="E455" s="87">
        <v>10000000</v>
      </c>
      <c r="F455" s="87">
        <v>0</v>
      </c>
      <c r="G455" s="86">
        <v>0</v>
      </c>
    </row>
    <row r="456" spans="1:7" outlineLevel="4" x14ac:dyDescent="0.25">
      <c r="A456" s="99" t="s">
        <v>764</v>
      </c>
      <c r="B456" s="98" t="s">
        <v>752</v>
      </c>
      <c r="C456" s="98" t="s">
        <v>763</v>
      </c>
      <c r="D456" s="97"/>
      <c r="E456" s="96">
        <v>6627214.46</v>
      </c>
      <c r="F456" s="96">
        <v>7210593.46</v>
      </c>
      <c r="G456" s="95">
        <v>7210593.46</v>
      </c>
    </row>
    <row r="457" spans="1:7" outlineLevel="5" x14ac:dyDescent="0.25">
      <c r="A457" s="94" t="s">
        <v>762</v>
      </c>
      <c r="B457" s="93" t="s">
        <v>752</v>
      </c>
      <c r="C457" s="93" t="s">
        <v>761</v>
      </c>
      <c r="D457" s="92"/>
      <c r="E457" s="91">
        <v>6627214.46</v>
      </c>
      <c r="F457" s="91">
        <v>7210593.46</v>
      </c>
      <c r="G457" s="90">
        <v>7210593.46</v>
      </c>
    </row>
    <row r="458" spans="1:7" outlineLevel="6" x14ac:dyDescent="0.25">
      <c r="A458" s="89" t="s">
        <v>404</v>
      </c>
      <c r="B458" s="88" t="s">
        <v>752</v>
      </c>
      <c r="C458" s="88" t="s">
        <v>761</v>
      </c>
      <c r="D458" s="88" t="s">
        <v>401</v>
      </c>
      <c r="E458" s="87">
        <v>6627214.46</v>
      </c>
      <c r="F458" s="87">
        <v>7210593.46</v>
      </c>
      <c r="G458" s="86">
        <v>7210593.46</v>
      </c>
    </row>
    <row r="459" spans="1:7" ht="25.5" outlineLevel="4" x14ac:dyDescent="0.25">
      <c r="A459" s="99" t="s">
        <v>760</v>
      </c>
      <c r="B459" s="98" t="s">
        <v>752</v>
      </c>
      <c r="C459" s="98" t="s">
        <v>759</v>
      </c>
      <c r="D459" s="97"/>
      <c r="E459" s="96">
        <v>570000</v>
      </c>
      <c r="F459" s="96">
        <v>500000</v>
      </c>
      <c r="G459" s="95">
        <v>500000</v>
      </c>
    </row>
    <row r="460" spans="1:7" ht="25.5" outlineLevel="5" x14ac:dyDescent="0.25">
      <c r="A460" s="94" t="s">
        <v>758</v>
      </c>
      <c r="B460" s="93" t="s">
        <v>752</v>
      </c>
      <c r="C460" s="93" t="s">
        <v>757</v>
      </c>
      <c r="D460" s="92"/>
      <c r="E460" s="91">
        <v>570000</v>
      </c>
      <c r="F460" s="91">
        <v>500000</v>
      </c>
      <c r="G460" s="90">
        <v>500000</v>
      </c>
    </row>
    <row r="461" spans="1:7" outlineLevel="6" x14ac:dyDescent="0.25">
      <c r="A461" s="89" t="s">
        <v>404</v>
      </c>
      <c r="B461" s="88" t="s">
        <v>752</v>
      </c>
      <c r="C461" s="88" t="s">
        <v>757</v>
      </c>
      <c r="D461" s="88" t="s">
        <v>401</v>
      </c>
      <c r="E461" s="87">
        <v>570000</v>
      </c>
      <c r="F461" s="87">
        <v>500000</v>
      </c>
      <c r="G461" s="86">
        <v>500000</v>
      </c>
    </row>
    <row r="462" spans="1:7" outlineLevel="4" x14ac:dyDescent="0.25">
      <c r="A462" s="99" t="s">
        <v>756</v>
      </c>
      <c r="B462" s="98" t="s">
        <v>752</v>
      </c>
      <c r="C462" s="98" t="s">
        <v>755</v>
      </c>
      <c r="D462" s="97"/>
      <c r="E462" s="96">
        <v>7372500</v>
      </c>
      <c r="F462" s="96">
        <v>0</v>
      </c>
      <c r="G462" s="95">
        <v>0</v>
      </c>
    </row>
    <row r="463" spans="1:7" outlineLevel="5" x14ac:dyDescent="0.25">
      <c r="A463" s="94" t="s">
        <v>244</v>
      </c>
      <c r="B463" s="93" t="s">
        <v>752</v>
      </c>
      <c r="C463" s="93" t="s">
        <v>754</v>
      </c>
      <c r="D463" s="92"/>
      <c r="E463" s="91">
        <v>4500000</v>
      </c>
      <c r="F463" s="91">
        <v>0</v>
      </c>
      <c r="G463" s="90">
        <v>0</v>
      </c>
    </row>
    <row r="464" spans="1:7" outlineLevel="6" x14ac:dyDescent="0.25">
      <c r="A464" s="89" t="s">
        <v>404</v>
      </c>
      <c r="B464" s="88" t="s">
        <v>752</v>
      </c>
      <c r="C464" s="88" t="s">
        <v>754</v>
      </c>
      <c r="D464" s="88" t="s">
        <v>401</v>
      </c>
      <c r="E464" s="87">
        <v>4500000</v>
      </c>
      <c r="F464" s="87">
        <v>0</v>
      </c>
      <c r="G464" s="86">
        <v>0</v>
      </c>
    </row>
    <row r="465" spans="1:7" ht="25.5" outlineLevel="5" x14ac:dyDescent="0.25">
      <c r="A465" s="94" t="s">
        <v>753</v>
      </c>
      <c r="B465" s="93" t="s">
        <v>752</v>
      </c>
      <c r="C465" s="93" t="s">
        <v>751</v>
      </c>
      <c r="D465" s="92"/>
      <c r="E465" s="91">
        <v>2872500</v>
      </c>
      <c r="F465" s="91">
        <v>0</v>
      </c>
      <c r="G465" s="90">
        <v>0</v>
      </c>
    </row>
    <row r="466" spans="1:7" outlineLevel="6" x14ac:dyDescent="0.25">
      <c r="A466" s="89" t="s">
        <v>404</v>
      </c>
      <c r="B466" s="88" t="s">
        <v>752</v>
      </c>
      <c r="C466" s="88" t="s">
        <v>751</v>
      </c>
      <c r="D466" s="88" t="s">
        <v>401</v>
      </c>
      <c r="E466" s="87">
        <v>2872500</v>
      </c>
      <c r="F466" s="87">
        <v>0</v>
      </c>
      <c r="G466" s="86">
        <v>0</v>
      </c>
    </row>
    <row r="467" spans="1:7" outlineLevel="1" x14ac:dyDescent="0.25">
      <c r="A467" s="114" t="s">
        <v>750</v>
      </c>
      <c r="B467" s="113" t="s">
        <v>736</v>
      </c>
      <c r="C467" s="112"/>
      <c r="D467" s="112"/>
      <c r="E467" s="111">
        <v>109773172.28</v>
      </c>
      <c r="F467" s="111">
        <v>40044596.439999998</v>
      </c>
      <c r="G467" s="110">
        <v>40044596.439999998</v>
      </c>
    </row>
    <row r="468" spans="1:7" ht="25.5" outlineLevel="2" x14ac:dyDescent="0.25">
      <c r="A468" s="109" t="s">
        <v>749</v>
      </c>
      <c r="B468" s="108" t="s">
        <v>736</v>
      </c>
      <c r="C468" s="108" t="s">
        <v>748</v>
      </c>
      <c r="D468" s="107"/>
      <c r="E468" s="106">
        <v>64002729.890000001</v>
      </c>
      <c r="F468" s="106">
        <v>0</v>
      </c>
      <c r="G468" s="105">
        <v>0</v>
      </c>
    </row>
    <row r="469" spans="1:7" outlineLevel="3" x14ac:dyDescent="0.25">
      <c r="A469" s="104" t="s">
        <v>747</v>
      </c>
      <c r="B469" s="103" t="s">
        <v>736</v>
      </c>
      <c r="C469" s="103" t="s">
        <v>746</v>
      </c>
      <c r="D469" s="102"/>
      <c r="E469" s="101">
        <v>64002729.890000001</v>
      </c>
      <c r="F469" s="101">
        <v>0</v>
      </c>
      <c r="G469" s="100">
        <v>0</v>
      </c>
    </row>
    <row r="470" spans="1:7" ht="25.5" outlineLevel="4" x14ac:dyDescent="0.25">
      <c r="A470" s="99" t="s">
        <v>745</v>
      </c>
      <c r="B470" s="98" t="s">
        <v>736</v>
      </c>
      <c r="C470" s="98" t="s">
        <v>744</v>
      </c>
      <c r="D470" s="97"/>
      <c r="E470" s="96">
        <v>64002729.890000001</v>
      </c>
      <c r="F470" s="96">
        <v>0</v>
      </c>
      <c r="G470" s="95">
        <v>0</v>
      </c>
    </row>
    <row r="471" spans="1:7" ht="38.25" outlineLevel="5" x14ac:dyDescent="0.25">
      <c r="A471" s="94" t="s">
        <v>285</v>
      </c>
      <c r="B471" s="93" t="s">
        <v>736</v>
      </c>
      <c r="C471" s="93" t="s">
        <v>743</v>
      </c>
      <c r="D471" s="92"/>
      <c r="E471" s="91">
        <v>64002729.890000001</v>
      </c>
      <c r="F471" s="91">
        <v>0</v>
      </c>
      <c r="G471" s="90">
        <v>0</v>
      </c>
    </row>
    <row r="472" spans="1:7" outlineLevel="6" x14ac:dyDescent="0.25">
      <c r="A472" s="89" t="s">
        <v>404</v>
      </c>
      <c r="B472" s="88" t="s">
        <v>736</v>
      </c>
      <c r="C472" s="88" t="s">
        <v>743</v>
      </c>
      <c r="D472" s="88" t="s">
        <v>401</v>
      </c>
      <c r="E472" s="87">
        <v>64002729.890000001</v>
      </c>
      <c r="F472" s="87">
        <v>0</v>
      </c>
      <c r="G472" s="86">
        <v>0</v>
      </c>
    </row>
    <row r="473" spans="1:7" ht="25.5" outlineLevel="2" x14ac:dyDescent="0.25">
      <c r="A473" s="109" t="s">
        <v>425</v>
      </c>
      <c r="B473" s="108" t="s">
        <v>736</v>
      </c>
      <c r="C473" s="108" t="s">
        <v>424</v>
      </c>
      <c r="D473" s="107"/>
      <c r="E473" s="106">
        <v>45770442.390000001</v>
      </c>
      <c r="F473" s="106">
        <v>40044596.439999998</v>
      </c>
      <c r="G473" s="105">
        <v>40044596.439999998</v>
      </c>
    </row>
    <row r="474" spans="1:7" ht="25.5" outlineLevel="3" x14ac:dyDescent="0.25">
      <c r="A474" s="104" t="s">
        <v>742</v>
      </c>
      <c r="B474" s="103" t="s">
        <v>736</v>
      </c>
      <c r="C474" s="103" t="s">
        <v>741</v>
      </c>
      <c r="D474" s="102"/>
      <c r="E474" s="101">
        <v>45770442.390000001</v>
      </c>
      <c r="F474" s="101">
        <v>40044596.439999998</v>
      </c>
      <c r="G474" s="100">
        <v>40044596.439999998</v>
      </c>
    </row>
    <row r="475" spans="1:7" outlineLevel="4" x14ac:dyDescent="0.25">
      <c r="A475" s="99" t="s">
        <v>740</v>
      </c>
      <c r="B475" s="98" t="s">
        <v>736</v>
      </c>
      <c r="C475" s="98" t="s">
        <v>739</v>
      </c>
      <c r="D475" s="97"/>
      <c r="E475" s="96">
        <v>45770442.390000001</v>
      </c>
      <c r="F475" s="96">
        <v>40044596.439999998</v>
      </c>
      <c r="G475" s="95">
        <v>40044596.439999998</v>
      </c>
    </row>
    <row r="476" spans="1:7" ht="25.5" outlineLevel="5" x14ac:dyDescent="0.25">
      <c r="A476" s="94" t="s">
        <v>364</v>
      </c>
      <c r="B476" s="93" t="s">
        <v>736</v>
      </c>
      <c r="C476" s="93" t="s">
        <v>738</v>
      </c>
      <c r="D476" s="92"/>
      <c r="E476" s="91">
        <v>336000</v>
      </c>
      <c r="F476" s="91">
        <v>0</v>
      </c>
      <c r="G476" s="90">
        <v>0</v>
      </c>
    </row>
    <row r="477" spans="1:7" ht="38.25" outlineLevel="6" x14ac:dyDescent="0.25">
      <c r="A477" s="89" t="s">
        <v>499</v>
      </c>
      <c r="B477" s="88" t="s">
        <v>736</v>
      </c>
      <c r="C477" s="88" t="s">
        <v>738</v>
      </c>
      <c r="D477" s="88" t="s">
        <v>498</v>
      </c>
      <c r="E477" s="87">
        <v>336000</v>
      </c>
      <c r="F477" s="87">
        <v>0</v>
      </c>
      <c r="G477" s="86">
        <v>0</v>
      </c>
    </row>
    <row r="478" spans="1:7" outlineLevel="5" x14ac:dyDescent="0.25">
      <c r="A478" s="94" t="s">
        <v>737</v>
      </c>
      <c r="B478" s="93" t="s">
        <v>736</v>
      </c>
      <c r="C478" s="93" t="s">
        <v>735</v>
      </c>
      <c r="D478" s="92"/>
      <c r="E478" s="91">
        <v>45434442.390000001</v>
      </c>
      <c r="F478" s="91">
        <v>40044596.439999998</v>
      </c>
      <c r="G478" s="90">
        <v>40044596.439999998</v>
      </c>
    </row>
    <row r="479" spans="1:7" ht="38.25" outlineLevel="6" x14ac:dyDescent="0.25">
      <c r="A479" s="89" t="s">
        <v>499</v>
      </c>
      <c r="B479" s="88" t="s">
        <v>736</v>
      </c>
      <c r="C479" s="88" t="s">
        <v>735</v>
      </c>
      <c r="D479" s="88" t="s">
        <v>498</v>
      </c>
      <c r="E479" s="87">
        <v>27335888.43</v>
      </c>
      <c r="F479" s="87">
        <v>26736378.649999999</v>
      </c>
      <c r="G479" s="86">
        <v>26736378.649999999</v>
      </c>
    </row>
    <row r="480" spans="1:7" outlineLevel="6" x14ac:dyDescent="0.25">
      <c r="A480" s="89" t="s">
        <v>404</v>
      </c>
      <c r="B480" s="88" t="s">
        <v>736</v>
      </c>
      <c r="C480" s="88" t="s">
        <v>735</v>
      </c>
      <c r="D480" s="88" t="s">
        <v>401</v>
      </c>
      <c r="E480" s="87">
        <v>12402485.5</v>
      </c>
      <c r="F480" s="87">
        <v>7982511.79</v>
      </c>
      <c r="G480" s="86">
        <v>7982511.79</v>
      </c>
    </row>
    <row r="481" spans="1:7" outlineLevel="6" x14ac:dyDescent="0.25">
      <c r="A481" s="89" t="s">
        <v>463</v>
      </c>
      <c r="B481" s="88" t="s">
        <v>736</v>
      </c>
      <c r="C481" s="88" t="s">
        <v>735</v>
      </c>
      <c r="D481" s="88" t="s">
        <v>461</v>
      </c>
      <c r="E481" s="87">
        <v>26718.75</v>
      </c>
      <c r="F481" s="87">
        <v>0</v>
      </c>
      <c r="G481" s="86">
        <v>0</v>
      </c>
    </row>
    <row r="482" spans="1:7" outlineLevel="6" x14ac:dyDescent="0.25">
      <c r="A482" s="89" t="s">
        <v>325</v>
      </c>
      <c r="B482" s="88" t="s">
        <v>736</v>
      </c>
      <c r="C482" s="88" t="s">
        <v>735</v>
      </c>
      <c r="D482" s="88" t="s">
        <v>323</v>
      </c>
      <c r="E482" s="87">
        <v>5669349.71</v>
      </c>
      <c r="F482" s="87">
        <v>5325706</v>
      </c>
      <c r="G482" s="86">
        <v>5325706</v>
      </c>
    </row>
    <row r="483" spans="1:7" ht="15.75" thickBot="1" x14ac:dyDescent="0.3">
      <c r="A483" s="119" t="s">
        <v>734</v>
      </c>
      <c r="B483" s="118" t="s">
        <v>733</v>
      </c>
      <c r="C483" s="117"/>
      <c r="D483" s="117"/>
      <c r="E483" s="116">
        <v>1276894901.26</v>
      </c>
      <c r="F483" s="116">
        <v>1181537226.52</v>
      </c>
      <c r="G483" s="115">
        <v>1231050267.97</v>
      </c>
    </row>
    <row r="484" spans="1:7" outlineLevel="1" x14ac:dyDescent="0.25">
      <c r="A484" s="114" t="s">
        <v>732</v>
      </c>
      <c r="B484" s="113" t="s">
        <v>720</v>
      </c>
      <c r="C484" s="112"/>
      <c r="D484" s="112"/>
      <c r="E484" s="111">
        <v>508589938.93000001</v>
      </c>
      <c r="F484" s="111">
        <v>515837322.36000001</v>
      </c>
      <c r="G484" s="110">
        <v>540506922.36000001</v>
      </c>
    </row>
    <row r="485" spans="1:7" ht="25.5" outlineLevel="2" x14ac:dyDescent="0.25">
      <c r="A485" s="109" t="s">
        <v>483</v>
      </c>
      <c r="B485" s="108" t="s">
        <v>720</v>
      </c>
      <c r="C485" s="108" t="s">
        <v>482</v>
      </c>
      <c r="D485" s="107"/>
      <c r="E485" s="106">
        <v>508589938.93000001</v>
      </c>
      <c r="F485" s="106">
        <v>515837322.36000001</v>
      </c>
      <c r="G485" s="105">
        <v>540506922.36000001</v>
      </c>
    </row>
    <row r="486" spans="1:7" outlineLevel="3" x14ac:dyDescent="0.25">
      <c r="A486" s="104" t="s">
        <v>616</v>
      </c>
      <c r="B486" s="103" t="s">
        <v>720</v>
      </c>
      <c r="C486" s="103" t="s">
        <v>615</v>
      </c>
      <c r="D486" s="102"/>
      <c r="E486" s="101">
        <v>305434.96999999997</v>
      </c>
      <c r="F486" s="101">
        <v>298621.42</v>
      </c>
      <c r="G486" s="100">
        <v>298621.42</v>
      </c>
    </row>
    <row r="487" spans="1:7" outlineLevel="4" x14ac:dyDescent="0.25">
      <c r="A487" s="99" t="s">
        <v>731</v>
      </c>
      <c r="B487" s="98" t="s">
        <v>720</v>
      </c>
      <c r="C487" s="98" t="s">
        <v>730</v>
      </c>
      <c r="D487" s="97"/>
      <c r="E487" s="96">
        <v>305434.96999999997</v>
      </c>
      <c r="F487" s="96">
        <v>298621.42</v>
      </c>
      <c r="G487" s="95">
        <v>298621.42</v>
      </c>
    </row>
    <row r="488" spans="1:7" ht="25.5" outlineLevel="5" x14ac:dyDescent="0.25">
      <c r="A488" s="94" t="s">
        <v>729</v>
      </c>
      <c r="B488" s="93" t="s">
        <v>720</v>
      </c>
      <c r="C488" s="93" t="s">
        <v>728</v>
      </c>
      <c r="D488" s="92"/>
      <c r="E488" s="91">
        <v>305434.96999999997</v>
      </c>
      <c r="F488" s="91">
        <v>298621.42</v>
      </c>
      <c r="G488" s="90">
        <v>298621.42</v>
      </c>
    </row>
    <row r="489" spans="1:7" outlineLevel="6" x14ac:dyDescent="0.25">
      <c r="A489" s="89" t="s">
        <v>404</v>
      </c>
      <c r="B489" s="88" t="s">
        <v>720</v>
      </c>
      <c r="C489" s="88" t="s">
        <v>728</v>
      </c>
      <c r="D489" s="88" t="s">
        <v>401</v>
      </c>
      <c r="E489" s="87">
        <v>305434.96999999997</v>
      </c>
      <c r="F489" s="87">
        <v>298621.42</v>
      </c>
      <c r="G489" s="86">
        <v>298621.42</v>
      </c>
    </row>
    <row r="490" spans="1:7" ht="25.5" outlineLevel="3" x14ac:dyDescent="0.25">
      <c r="A490" s="104" t="s">
        <v>481</v>
      </c>
      <c r="B490" s="103" t="s">
        <v>720</v>
      </c>
      <c r="C490" s="103" t="s">
        <v>480</v>
      </c>
      <c r="D490" s="102"/>
      <c r="E490" s="101">
        <v>508284503.95999998</v>
      </c>
      <c r="F490" s="101">
        <v>515538700.94</v>
      </c>
      <c r="G490" s="100">
        <v>540208300.94000006</v>
      </c>
    </row>
    <row r="491" spans="1:7" outlineLevel="4" x14ac:dyDescent="0.25">
      <c r="A491" s="99" t="s">
        <v>479</v>
      </c>
      <c r="B491" s="98" t="s">
        <v>720</v>
      </c>
      <c r="C491" s="98" t="s">
        <v>478</v>
      </c>
      <c r="D491" s="97"/>
      <c r="E491" s="96">
        <v>508284503.95999998</v>
      </c>
      <c r="F491" s="96">
        <v>515538700.94</v>
      </c>
      <c r="G491" s="95">
        <v>540208300.94000006</v>
      </c>
    </row>
    <row r="492" spans="1:7" ht="25.5" outlineLevel="5" x14ac:dyDescent="0.25">
      <c r="A492" s="94" t="s">
        <v>364</v>
      </c>
      <c r="B492" s="93" t="s">
        <v>720</v>
      </c>
      <c r="C492" s="93" t="s">
        <v>727</v>
      </c>
      <c r="D492" s="92"/>
      <c r="E492" s="91">
        <v>5773765.1100000003</v>
      </c>
      <c r="F492" s="91">
        <v>0</v>
      </c>
      <c r="G492" s="90">
        <v>0</v>
      </c>
    </row>
    <row r="493" spans="1:7" ht="25.5" outlineLevel="6" x14ac:dyDescent="0.25">
      <c r="A493" s="89" t="s">
        <v>351</v>
      </c>
      <c r="B493" s="88" t="s">
        <v>720</v>
      </c>
      <c r="C493" s="88" t="s">
        <v>727</v>
      </c>
      <c r="D493" s="88" t="s">
        <v>348</v>
      </c>
      <c r="E493" s="87">
        <v>5773765.1100000003</v>
      </c>
      <c r="F493" s="87">
        <v>0</v>
      </c>
      <c r="G493" s="86">
        <v>0</v>
      </c>
    </row>
    <row r="494" spans="1:7" ht="38.25" outlineLevel="5" x14ac:dyDescent="0.25">
      <c r="A494" s="94" t="s">
        <v>693</v>
      </c>
      <c r="B494" s="93" t="s">
        <v>720</v>
      </c>
      <c r="C494" s="93" t="s">
        <v>726</v>
      </c>
      <c r="D494" s="92"/>
      <c r="E494" s="91">
        <v>42536.4</v>
      </c>
      <c r="F494" s="91">
        <v>0</v>
      </c>
      <c r="G494" s="90">
        <v>0</v>
      </c>
    </row>
    <row r="495" spans="1:7" ht="25.5" outlineLevel="6" x14ac:dyDescent="0.25">
      <c r="A495" s="89" t="s">
        <v>351</v>
      </c>
      <c r="B495" s="88" t="s">
        <v>720</v>
      </c>
      <c r="C495" s="88" t="s">
        <v>726</v>
      </c>
      <c r="D495" s="88" t="s">
        <v>348</v>
      </c>
      <c r="E495" s="87">
        <v>42536.4</v>
      </c>
      <c r="F495" s="87">
        <v>0</v>
      </c>
      <c r="G495" s="86">
        <v>0</v>
      </c>
    </row>
    <row r="496" spans="1:7" outlineLevel="5" x14ac:dyDescent="0.25">
      <c r="A496" s="94" t="s">
        <v>725</v>
      </c>
      <c r="B496" s="93" t="s">
        <v>720</v>
      </c>
      <c r="C496" s="93" t="s">
        <v>724</v>
      </c>
      <c r="D496" s="92"/>
      <c r="E496" s="91">
        <v>176297982.18000001</v>
      </c>
      <c r="F496" s="91">
        <v>171709968.94</v>
      </c>
      <c r="G496" s="90">
        <v>171709968.94</v>
      </c>
    </row>
    <row r="497" spans="1:7" ht="25.5" outlineLevel="6" x14ac:dyDescent="0.25">
      <c r="A497" s="89" t="s">
        <v>351</v>
      </c>
      <c r="B497" s="88" t="s">
        <v>720</v>
      </c>
      <c r="C497" s="88" t="s">
        <v>724</v>
      </c>
      <c r="D497" s="88" t="s">
        <v>348</v>
      </c>
      <c r="E497" s="87">
        <v>176297982.18000001</v>
      </c>
      <c r="F497" s="87">
        <v>171709968.94</v>
      </c>
      <c r="G497" s="86">
        <v>171709968.94</v>
      </c>
    </row>
    <row r="498" spans="1:7" outlineLevel="5" x14ac:dyDescent="0.25">
      <c r="A498" s="94" t="s">
        <v>723</v>
      </c>
      <c r="B498" s="93" t="s">
        <v>720</v>
      </c>
      <c r="C498" s="93" t="s">
        <v>722</v>
      </c>
      <c r="D498" s="92"/>
      <c r="E498" s="91">
        <v>19503302.030000001</v>
      </c>
      <c r="F498" s="91">
        <v>16801832</v>
      </c>
      <c r="G498" s="90">
        <v>16801832</v>
      </c>
    </row>
    <row r="499" spans="1:7" ht="25.5" outlineLevel="6" x14ac:dyDescent="0.25">
      <c r="A499" s="89" t="s">
        <v>351</v>
      </c>
      <c r="B499" s="88" t="s">
        <v>720</v>
      </c>
      <c r="C499" s="88" t="s">
        <v>722</v>
      </c>
      <c r="D499" s="88" t="s">
        <v>348</v>
      </c>
      <c r="E499" s="87">
        <v>19503302.030000001</v>
      </c>
      <c r="F499" s="87">
        <v>16801832</v>
      </c>
      <c r="G499" s="86">
        <v>16801832</v>
      </c>
    </row>
    <row r="500" spans="1:7" ht="25.5" outlineLevel="5" x14ac:dyDescent="0.25">
      <c r="A500" s="94" t="s">
        <v>687</v>
      </c>
      <c r="B500" s="93" t="s">
        <v>720</v>
      </c>
      <c r="C500" s="93" t="s">
        <v>721</v>
      </c>
      <c r="D500" s="92"/>
      <c r="E500" s="91">
        <v>305838000</v>
      </c>
      <c r="F500" s="91">
        <v>327026900</v>
      </c>
      <c r="G500" s="90">
        <v>351696500</v>
      </c>
    </row>
    <row r="501" spans="1:7" ht="25.5" outlineLevel="6" x14ac:dyDescent="0.25">
      <c r="A501" s="89" t="s">
        <v>351</v>
      </c>
      <c r="B501" s="88" t="s">
        <v>720</v>
      </c>
      <c r="C501" s="88" t="s">
        <v>721</v>
      </c>
      <c r="D501" s="88" t="s">
        <v>348</v>
      </c>
      <c r="E501" s="87">
        <v>305838000</v>
      </c>
      <c r="F501" s="87">
        <v>327026900</v>
      </c>
      <c r="G501" s="86">
        <v>351696500</v>
      </c>
    </row>
    <row r="502" spans="1:7" ht="38.25" outlineLevel="5" x14ac:dyDescent="0.25">
      <c r="A502" s="94" t="s">
        <v>630</v>
      </c>
      <c r="B502" s="93" t="s">
        <v>720</v>
      </c>
      <c r="C502" s="93" t="s">
        <v>719</v>
      </c>
      <c r="D502" s="92"/>
      <c r="E502" s="91">
        <v>828918.24</v>
      </c>
      <c r="F502" s="91">
        <v>0</v>
      </c>
      <c r="G502" s="90">
        <v>0</v>
      </c>
    </row>
    <row r="503" spans="1:7" ht="25.5" outlineLevel="6" x14ac:dyDescent="0.25">
      <c r="A503" s="89" t="s">
        <v>351</v>
      </c>
      <c r="B503" s="88" t="s">
        <v>720</v>
      </c>
      <c r="C503" s="88" t="s">
        <v>719</v>
      </c>
      <c r="D503" s="88" t="s">
        <v>348</v>
      </c>
      <c r="E503" s="87">
        <v>828918.24</v>
      </c>
      <c r="F503" s="87">
        <v>0</v>
      </c>
      <c r="G503" s="86">
        <v>0</v>
      </c>
    </row>
    <row r="504" spans="1:7" outlineLevel="1" x14ac:dyDescent="0.25">
      <c r="A504" s="114" t="s">
        <v>718</v>
      </c>
      <c r="B504" s="113" t="s">
        <v>668</v>
      </c>
      <c r="C504" s="112"/>
      <c r="D504" s="112"/>
      <c r="E504" s="111">
        <v>548112901.40999997</v>
      </c>
      <c r="F504" s="111">
        <v>517150119.5</v>
      </c>
      <c r="G504" s="110">
        <v>535796704.12</v>
      </c>
    </row>
    <row r="505" spans="1:7" ht="25.5" outlineLevel="2" x14ac:dyDescent="0.25">
      <c r="A505" s="109" t="s">
        <v>441</v>
      </c>
      <c r="B505" s="108" t="s">
        <v>668</v>
      </c>
      <c r="C505" s="108" t="s">
        <v>440</v>
      </c>
      <c r="D505" s="107"/>
      <c r="E505" s="106">
        <v>2880103.23</v>
      </c>
      <c r="F505" s="106">
        <v>2880103.23</v>
      </c>
      <c r="G505" s="105">
        <v>2880103.23</v>
      </c>
    </row>
    <row r="506" spans="1:7" ht="25.5" outlineLevel="4" x14ac:dyDescent="0.25">
      <c r="A506" s="99" t="s">
        <v>439</v>
      </c>
      <c r="B506" s="98" t="s">
        <v>668</v>
      </c>
      <c r="C506" s="98" t="s">
        <v>438</v>
      </c>
      <c r="D506" s="97"/>
      <c r="E506" s="96">
        <v>2880103.23</v>
      </c>
      <c r="F506" s="96">
        <v>2880103.23</v>
      </c>
      <c r="G506" s="95">
        <v>2880103.23</v>
      </c>
    </row>
    <row r="507" spans="1:7" ht="38.25" outlineLevel="5" x14ac:dyDescent="0.25">
      <c r="A507" s="94" t="s">
        <v>63</v>
      </c>
      <c r="B507" s="93" t="s">
        <v>668</v>
      </c>
      <c r="C507" s="93" t="s">
        <v>717</v>
      </c>
      <c r="D507" s="92"/>
      <c r="E507" s="91">
        <v>994400</v>
      </c>
      <c r="F507" s="91">
        <v>994400</v>
      </c>
      <c r="G507" s="90">
        <v>994400</v>
      </c>
    </row>
    <row r="508" spans="1:7" ht="25.5" outlineLevel="6" x14ac:dyDescent="0.25">
      <c r="A508" s="89" t="s">
        <v>351</v>
      </c>
      <c r="B508" s="88" t="s">
        <v>668</v>
      </c>
      <c r="C508" s="88" t="s">
        <v>717</v>
      </c>
      <c r="D508" s="88" t="s">
        <v>348</v>
      </c>
      <c r="E508" s="87">
        <v>994400</v>
      </c>
      <c r="F508" s="87">
        <v>994400</v>
      </c>
      <c r="G508" s="86">
        <v>994400</v>
      </c>
    </row>
    <row r="509" spans="1:7" ht="38.25" outlineLevel="5" x14ac:dyDescent="0.25">
      <c r="A509" s="94" t="s">
        <v>716</v>
      </c>
      <c r="B509" s="93" t="s">
        <v>668</v>
      </c>
      <c r="C509" s="93" t="s">
        <v>715</v>
      </c>
      <c r="D509" s="92"/>
      <c r="E509" s="91">
        <v>1350257.08</v>
      </c>
      <c r="F509" s="91">
        <v>1350257.08</v>
      </c>
      <c r="G509" s="90">
        <v>1350257.08</v>
      </c>
    </row>
    <row r="510" spans="1:7" ht="25.5" outlineLevel="6" x14ac:dyDescent="0.25">
      <c r="A510" s="89" t="s">
        <v>351</v>
      </c>
      <c r="B510" s="88" t="s">
        <v>668</v>
      </c>
      <c r="C510" s="88" t="s">
        <v>715</v>
      </c>
      <c r="D510" s="88" t="s">
        <v>348</v>
      </c>
      <c r="E510" s="87">
        <v>1350257.08</v>
      </c>
      <c r="F510" s="87">
        <v>1350257.08</v>
      </c>
      <c r="G510" s="86">
        <v>1350257.08</v>
      </c>
    </row>
    <row r="511" spans="1:7" ht="38.25" outlineLevel="5" x14ac:dyDescent="0.25">
      <c r="A511" s="94" t="s">
        <v>714</v>
      </c>
      <c r="B511" s="93" t="s">
        <v>668</v>
      </c>
      <c r="C511" s="93" t="s">
        <v>713</v>
      </c>
      <c r="D511" s="92"/>
      <c r="E511" s="91">
        <v>535446.15</v>
      </c>
      <c r="F511" s="91">
        <v>535446.15</v>
      </c>
      <c r="G511" s="90">
        <v>535446.15</v>
      </c>
    </row>
    <row r="512" spans="1:7" ht="25.5" outlineLevel="6" x14ac:dyDescent="0.25">
      <c r="A512" s="89" t="s">
        <v>351</v>
      </c>
      <c r="B512" s="88" t="s">
        <v>668</v>
      </c>
      <c r="C512" s="88" t="s">
        <v>713</v>
      </c>
      <c r="D512" s="88" t="s">
        <v>348</v>
      </c>
      <c r="E512" s="87">
        <v>535446.15</v>
      </c>
      <c r="F512" s="87">
        <v>535446.15</v>
      </c>
      <c r="G512" s="86">
        <v>535446.15</v>
      </c>
    </row>
    <row r="513" spans="1:7" ht="25.5" outlineLevel="2" x14ac:dyDescent="0.25">
      <c r="A513" s="109" t="s">
        <v>397</v>
      </c>
      <c r="B513" s="108" t="s">
        <v>668</v>
      </c>
      <c r="C513" s="108" t="s">
        <v>396</v>
      </c>
      <c r="D513" s="107"/>
      <c r="E513" s="106">
        <v>4577479.01</v>
      </c>
      <c r="F513" s="106">
        <v>6446187.5</v>
      </c>
      <c r="G513" s="105">
        <v>6446187.5</v>
      </c>
    </row>
    <row r="514" spans="1:7" outlineLevel="3" x14ac:dyDescent="0.25">
      <c r="A514" s="104" t="s">
        <v>395</v>
      </c>
      <c r="B514" s="103" t="s">
        <v>668</v>
      </c>
      <c r="C514" s="103" t="s">
        <v>394</v>
      </c>
      <c r="D514" s="102"/>
      <c r="E514" s="101">
        <v>4577479.01</v>
      </c>
      <c r="F514" s="101">
        <v>6446187.5</v>
      </c>
      <c r="G514" s="100">
        <v>6446187.5</v>
      </c>
    </row>
    <row r="515" spans="1:7" ht="25.5" outlineLevel="4" x14ac:dyDescent="0.25">
      <c r="A515" s="99" t="s">
        <v>393</v>
      </c>
      <c r="B515" s="98" t="s">
        <v>668</v>
      </c>
      <c r="C515" s="98" t="s">
        <v>392</v>
      </c>
      <c r="D515" s="97"/>
      <c r="E515" s="96">
        <v>4577479.01</v>
      </c>
      <c r="F515" s="96">
        <v>6446187.5</v>
      </c>
      <c r="G515" s="95">
        <v>6446187.5</v>
      </c>
    </row>
    <row r="516" spans="1:7" ht="25.5" outlineLevel="5" x14ac:dyDescent="0.25">
      <c r="A516" s="94" t="s">
        <v>391</v>
      </c>
      <c r="B516" s="93" t="s">
        <v>668</v>
      </c>
      <c r="C516" s="93" t="s">
        <v>390</v>
      </c>
      <c r="D516" s="92"/>
      <c r="E516" s="91">
        <v>4577479.01</v>
      </c>
      <c r="F516" s="91">
        <v>6446187.5</v>
      </c>
      <c r="G516" s="90">
        <v>6446187.5</v>
      </c>
    </row>
    <row r="517" spans="1:7" ht="25.5" outlineLevel="6" x14ac:dyDescent="0.25">
      <c r="A517" s="89" t="s">
        <v>351</v>
      </c>
      <c r="B517" s="88" t="s">
        <v>668</v>
      </c>
      <c r="C517" s="88" t="s">
        <v>390</v>
      </c>
      <c r="D517" s="88" t="s">
        <v>348</v>
      </c>
      <c r="E517" s="87">
        <v>4577479.01</v>
      </c>
      <c r="F517" s="87">
        <v>6446187.5</v>
      </c>
      <c r="G517" s="86">
        <v>6446187.5</v>
      </c>
    </row>
    <row r="518" spans="1:7" ht="25.5" outlineLevel="2" x14ac:dyDescent="0.25">
      <c r="A518" s="109" t="s">
        <v>483</v>
      </c>
      <c r="B518" s="108" t="s">
        <v>668</v>
      </c>
      <c r="C518" s="108" t="s">
        <v>482</v>
      </c>
      <c r="D518" s="107"/>
      <c r="E518" s="106">
        <v>540655319.16999996</v>
      </c>
      <c r="F518" s="106">
        <v>507823828.76999998</v>
      </c>
      <c r="G518" s="105">
        <v>526470413.38999999</v>
      </c>
    </row>
    <row r="519" spans="1:7" outlineLevel="3" x14ac:dyDescent="0.25">
      <c r="A519" s="104" t="s">
        <v>616</v>
      </c>
      <c r="B519" s="103" t="s">
        <v>668</v>
      </c>
      <c r="C519" s="103" t="s">
        <v>615</v>
      </c>
      <c r="D519" s="102"/>
      <c r="E519" s="101">
        <v>11092990.689999999</v>
      </c>
      <c r="F519" s="101">
        <v>1670495.51</v>
      </c>
      <c r="G519" s="100">
        <v>399880.13</v>
      </c>
    </row>
    <row r="520" spans="1:7" outlineLevel="4" x14ac:dyDescent="0.25">
      <c r="A520" s="99" t="s">
        <v>614</v>
      </c>
      <c r="B520" s="98" t="s">
        <v>668</v>
      </c>
      <c r="C520" s="98" t="s">
        <v>613</v>
      </c>
      <c r="D520" s="97"/>
      <c r="E520" s="96">
        <v>5580641</v>
      </c>
      <c r="F520" s="96">
        <v>0</v>
      </c>
      <c r="G520" s="95">
        <v>0</v>
      </c>
    </row>
    <row r="521" spans="1:7" ht="25.5" outlineLevel="5" x14ac:dyDescent="0.25">
      <c r="A521" s="94" t="s">
        <v>712</v>
      </c>
      <c r="B521" s="93" t="s">
        <v>668</v>
      </c>
      <c r="C521" s="93" t="s">
        <v>711</v>
      </c>
      <c r="D521" s="92"/>
      <c r="E521" s="91">
        <v>5480641</v>
      </c>
      <c r="F521" s="91">
        <v>0</v>
      </c>
      <c r="G521" s="90">
        <v>0</v>
      </c>
    </row>
    <row r="522" spans="1:7" outlineLevel="6" x14ac:dyDescent="0.25">
      <c r="A522" s="89" t="s">
        <v>404</v>
      </c>
      <c r="B522" s="88" t="s">
        <v>668</v>
      </c>
      <c r="C522" s="88" t="s">
        <v>711</v>
      </c>
      <c r="D522" s="88" t="s">
        <v>401</v>
      </c>
      <c r="E522" s="87">
        <v>1687641</v>
      </c>
      <c r="F522" s="87">
        <v>0</v>
      </c>
      <c r="G522" s="86">
        <v>0</v>
      </c>
    </row>
    <row r="523" spans="1:7" ht="25.5" outlineLevel="6" x14ac:dyDescent="0.25">
      <c r="A523" s="89" t="s">
        <v>351</v>
      </c>
      <c r="B523" s="88" t="s">
        <v>668</v>
      </c>
      <c r="C523" s="88" t="s">
        <v>711</v>
      </c>
      <c r="D523" s="88" t="s">
        <v>348</v>
      </c>
      <c r="E523" s="87">
        <v>3793000</v>
      </c>
      <c r="F523" s="87">
        <v>0</v>
      </c>
      <c r="G523" s="86">
        <v>0</v>
      </c>
    </row>
    <row r="524" spans="1:7" ht="25.5" outlineLevel="5" x14ac:dyDescent="0.25">
      <c r="A524" s="94" t="s">
        <v>710</v>
      </c>
      <c r="B524" s="93" t="s">
        <v>668</v>
      </c>
      <c r="C524" s="93" t="s">
        <v>709</v>
      </c>
      <c r="D524" s="92"/>
      <c r="E524" s="91">
        <v>100000</v>
      </c>
      <c r="F524" s="91">
        <v>0</v>
      </c>
      <c r="G524" s="90">
        <v>0</v>
      </c>
    </row>
    <row r="525" spans="1:7" ht="25.5" outlineLevel="6" x14ac:dyDescent="0.25">
      <c r="A525" s="89" t="s">
        <v>351</v>
      </c>
      <c r="B525" s="88" t="s">
        <v>668</v>
      </c>
      <c r="C525" s="88" t="s">
        <v>709</v>
      </c>
      <c r="D525" s="88" t="s">
        <v>348</v>
      </c>
      <c r="E525" s="87">
        <v>100000</v>
      </c>
      <c r="F525" s="87">
        <v>0</v>
      </c>
      <c r="G525" s="86">
        <v>0</v>
      </c>
    </row>
    <row r="526" spans="1:7" outlineLevel="4" x14ac:dyDescent="0.25">
      <c r="A526" s="99" t="s">
        <v>708</v>
      </c>
      <c r="B526" s="98" t="s">
        <v>668</v>
      </c>
      <c r="C526" s="98" t="s">
        <v>707</v>
      </c>
      <c r="D526" s="97"/>
      <c r="E526" s="96">
        <v>250880.13</v>
      </c>
      <c r="F526" s="96">
        <v>250880.13</v>
      </c>
      <c r="G526" s="95">
        <v>250880.13</v>
      </c>
    </row>
    <row r="527" spans="1:7" ht="25.5" outlineLevel="5" x14ac:dyDescent="0.25">
      <c r="A527" s="94" t="s">
        <v>706</v>
      </c>
      <c r="B527" s="93" t="s">
        <v>668</v>
      </c>
      <c r="C527" s="93" t="s">
        <v>705</v>
      </c>
      <c r="D527" s="92"/>
      <c r="E527" s="91">
        <v>250880.13</v>
      </c>
      <c r="F527" s="91">
        <v>250880.13</v>
      </c>
      <c r="G527" s="90">
        <v>250880.13</v>
      </c>
    </row>
    <row r="528" spans="1:7" outlineLevel="6" x14ac:dyDescent="0.25">
      <c r="A528" s="89" t="s">
        <v>404</v>
      </c>
      <c r="B528" s="88" t="s">
        <v>668</v>
      </c>
      <c r="C528" s="88" t="s">
        <v>705</v>
      </c>
      <c r="D528" s="88" t="s">
        <v>401</v>
      </c>
      <c r="E528" s="87">
        <v>250880.13</v>
      </c>
      <c r="F528" s="87">
        <v>250880.13</v>
      </c>
      <c r="G528" s="86">
        <v>250880.13</v>
      </c>
    </row>
    <row r="529" spans="1:7" outlineLevel="4" x14ac:dyDescent="0.25">
      <c r="A529" s="99" t="s">
        <v>609</v>
      </c>
      <c r="B529" s="98" t="s">
        <v>668</v>
      </c>
      <c r="C529" s="98" t="s">
        <v>608</v>
      </c>
      <c r="D529" s="97"/>
      <c r="E529" s="96">
        <v>4465931.0999999996</v>
      </c>
      <c r="F529" s="96">
        <v>149000</v>
      </c>
      <c r="G529" s="95">
        <v>149000</v>
      </c>
    </row>
    <row r="530" spans="1:7" outlineLevel="5" x14ac:dyDescent="0.25">
      <c r="A530" s="94" t="s">
        <v>704</v>
      </c>
      <c r="B530" s="93" t="s">
        <v>668</v>
      </c>
      <c r="C530" s="93" t="s">
        <v>703</v>
      </c>
      <c r="D530" s="92"/>
      <c r="E530" s="91">
        <v>149000</v>
      </c>
      <c r="F530" s="91">
        <v>149000</v>
      </c>
      <c r="G530" s="90">
        <v>149000</v>
      </c>
    </row>
    <row r="531" spans="1:7" outlineLevel="6" x14ac:dyDescent="0.25">
      <c r="A531" s="89" t="s">
        <v>428</v>
      </c>
      <c r="B531" s="88" t="s">
        <v>668</v>
      </c>
      <c r="C531" s="88" t="s">
        <v>703</v>
      </c>
      <c r="D531" s="88" t="s">
        <v>426</v>
      </c>
      <c r="E531" s="87">
        <v>149000</v>
      </c>
      <c r="F531" s="87">
        <v>149000</v>
      </c>
      <c r="G531" s="86">
        <v>149000</v>
      </c>
    </row>
    <row r="532" spans="1:7" ht="25.5" outlineLevel="5" x14ac:dyDescent="0.25">
      <c r="A532" s="94" t="s">
        <v>702</v>
      </c>
      <c r="B532" s="93" t="s">
        <v>668</v>
      </c>
      <c r="C532" s="93" t="s">
        <v>701</v>
      </c>
      <c r="D532" s="92"/>
      <c r="E532" s="91">
        <v>4316931.0999999996</v>
      </c>
      <c r="F532" s="91">
        <v>0</v>
      </c>
      <c r="G532" s="90">
        <v>0</v>
      </c>
    </row>
    <row r="533" spans="1:7" ht="25.5" outlineLevel="6" x14ac:dyDescent="0.25">
      <c r="A533" s="89" t="s">
        <v>351</v>
      </c>
      <c r="B533" s="88" t="s">
        <v>668</v>
      </c>
      <c r="C533" s="88" t="s">
        <v>701</v>
      </c>
      <c r="D533" s="88" t="s">
        <v>348</v>
      </c>
      <c r="E533" s="87">
        <v>4316931.0999999996</v>
      </c>
      <c r="F533" s="87">
        <v>0</v>
      </c>
      <c r="G533" s="86">
        <v>0</v>
      </c>
    </row>
    <row r="534" spans="1:7" outlineLevel="4" x14ac:dyDescent="0.25">
      <c r="A534" s="99" t="s">
        <v>700</v>
      </c>
      <c r="B534" s="98" t="s">
        <v>668</v>
      </c>
      <c r="C534" s="98" t="s">
        <v>699</v>
      </c>
      <c r="D534" s="97"/>
      <c r="E534" s="96">
        <v>795538.46</v>
      </c>
      <c r="F534" s="96">
        <v>1270615.3799999999</v>
      </c>
      <c r="G534" s="95">
        <v>0</v>
      </c>
    </row>
    <row r="535" spans="1:7" ht="38.25" outlineLevel="5" x14ac:dyDescent="0.25">
      <c r="A535" s="94" t="s">
        <v>698</v>
      </c>
      <c r="B535" s="93" t="s">
        <v>668</v>
      </c>
      <c r="C535" s="93" t="s">
        <v>697</v>
      </c>
      <c r="D535" s="92"/>
      <c r="E535" s="91">
        <v>795538.46</v>
      </c>
      <c r="F535" s="91">
        <v>1270615.3799999999</v>
      </c>
      <c r="G535" s="90">
        <v>0</v>
      </c>
    </row>
    <row r="536" spans="1:7" outlineLevel="6" x14ac:dyDescent="0.25">
      <c r="A536" s="89" t="s">
        <v>404</v>
      </c>
      <c r="B536" s="88" t="s">
        <v>668</v>
      </c>
      <c r="C536" s="88" t="s">
        <v>697</v>
      </c>
      <c r="D536" s="88" t="s">
        <v>401</v>
      </c>
      <c r="E536" s="87">
        <v>795538.46</v>
      </c>
      <c r="F536" s="87">
        <v>1270615.3799999999</v>
      </c>
      <c r="G536" s="86">
        <v>0</v>
      </c>
    </row>
    <row r="537" spans="1:7" ht="25.5" outlineLevel="3" x14ac:dyDescent="0.25">
      <c r="A537" s="104" t="s">
        <v>481</v>
      </c>
      <c r="B537" s="103" t="s">
        <v>668</v>
      </c>
      <c r="C537" s="103" t="s">
        <v>480</v>
      </c>
      <c r="D537" s="102"/>
      <c r="E537" s="101">
        <v>529562328.48000002</v>
      </c>
      <c r="F537" s="101">
        <v>506153333.25999999</v>
      </c>
      <c r="G537" s="100">
        <v>526070533.25999999</v>
      </c>
    </row>
    <row r="538" spans="1:7" ht="25.5" outlineLevel="4" x14ac:dyDescent="0.25">
      <c r="A538" s="99" t="s">
        <v>696</v>
      </c>
      <c r="B538" s="98" t="s">
        <v>668</v>
      </c>
      <c r="C538" s="98" t="s">
        <v>695</v>
      </c>
      <c r="D538" s="97"/>
      <c r="E538" s="96">
        <v>463178158.88</v>
      </c>
      <c r="F538" s="96">
        <v>439814763.66000003</v>
      </c>
      <c r="G538" s="95">
        <v>459731963.66000003</v>
      </c>
    </row>
    <row r="539" spans="1:7" ht="25.5" outlineLevel="5" x14ac:dyDescent="0.25">
      <c r="A539" s="94" t="s">
        <v>364</v>
      </c>
      <c r="B539" s="93" t="s">
        <v>668</v>
      </c>
      <c r="C539" s="93" t="s">
        <v>694</v>
      </c>
      <c r="D539" s="92"/>
      <c r="E539" s="91">
        <v>4325781.93</v>
      </c>
      <c r="F539" s="91">
        <v>0</v>
      </c>
      <c r="G539" s="90">
        <v>0</v>
      </c>
    </row>
    <row r="540" spans="1:7" ht="25.5" outlineLevel="6" x14ac:dyDescent="0.25">
      <c r="A540" s="89" t="s">
        <v>351</v>
      </c>
      <c r="B540" s="88" t="s">
        <v>668</v>
      </c>
      <c r="C540" s="88" t="s">
        <v>694</v>
      </c>
      <c r="D540" s="88" t="s">
        <v>348</v>
      </c>
      <c r="E540" s="87">
        <v>4325781.93</v>
      </c>
      <c r="F540" s="87">
        <v>0</v>
      </c>
      <c r="G540" s="86">
        <v>0</v>
      </c>
    </row>
    <row r="541" spans="1:7" ht="38.25" outlineLevel="5" x14ac:dyDescent="0.25">
      <c r="A541" s="94" t="s">
        <v>693</v>
      </c>
      <c r="B541" s="93" t="s">
        <v>668</v>
      </c>
      <c r="C541" s="93" t="s">
        <v>692</v>
      </c>
      <c r="D541" s="92"/>
      <c r="E541" s="91">
        <v>167868.1</v>
      </c>
      <c r="F541" s="91">
        <v>0</v>
      </c>
      <c r="G541" s="90">
        <v>0</v>
      </c>
    </row>
    <row r="542" spans="1:7" ht="25.5" outlineLevel="6" x14ac:dyDescent="0.25">
      <c r="A542" s="89" t="s">
        <v>351</v>
      </c>
      <c r="B542" s="88" t="s">
        <v>668</v>
      </c>
      <c r="C542" s="88" t="s">
        <v>692</v>
      </c>
      <c r="D542" s="88" t="s">
        <v>348</v>
      </c>
      <c r="E542" s="87">
        <v>167868.1</v>
      </c>
      <c r="F542" s="87">
        <v>0</v>
      </c>
      <c r="G542" s="86">
        <v>0</v>
      </c>
    </row>
    <row r="543" spans="1:7" ht="38.25" outlineLevel="5" x14ac:dyDescent="0.25">
      <c r="A543" s="94" t="s">
        <v>691</v>
      </c>
      <c r="B543" s="93" t="s">
        <v>668</v>
      </c>
      <c r="C543" s="93" t="s">
        <v>690</v>
      </c>
      <c r="D543" s="92"/>
      <c r="E543" s="91">
        <v>39811415.740000002</v>
      </c>
      <c r="F543" s="91">
        <v>37524463.659999996</v>
      </c>
      <c r="G543" s="90">
        <v>37524463.659999996</v>
      </c>
    </row>
    <row r="544" spans="1:7" ht="25.5" outlineLevel="6" x14ac:dyDescent="0.25">
      <c r="A544" s="89" t="s">
        <v>351</v>
      </c>
      <c r="B544" s="88" t="s">
        <v>668</v>
      </c>
      <c r="C544" s="88" t="s">
        <v>690</v>
      </c>
      <c r="D544" s="88" t="s">
        <v>348</v>
      </c>
      <c r="E544" s="87">
        <v>39811415.740000002</v>
      </c>
      <c r="F544" s="87">
        <v>37524463.659999996</v>
      </c>
      <c r="G544" s="86">
        <v>37524463.659999996</v>
      </c>
    </row>
    <row r="545" spans="1:7" ht="38.25" outlineLevel="5" x14ac:dyDescent="0.25">
      <c r="A545" s="94" t="s">
        <v>689</v>
      </c>
      <c r="B545" s="93" t="s">
        <v>668</v>
      </c>
      <c r="C545" s="93" t="s">
        <v>688</v>
      </c>
      <c r="D545" s="92"/>
      <c r="E545" s="91">
        <v>1140600</v>
      </c>
      <c r="F545" s="91">
        <v>1148400</v>
      </c>
      <c r="G545" s="90">
        <v>1148400</v>
      </c>
    </row>
    <row r="546" spans="1:7" ht="25.5" outlineLevel="6" x14ac:dyDescent="0.25">
      <c r="A546" s="89" t="s">
        <v>351</v>
      </c>
      <c r="B546" s="88" t="s">
        <v>668</v>
      </c>
      <c r="C546" s="88" t="s">
        <v>688</v>
      </c>
      <c r="D546" s="88" t="s">
        <v>348</v>
      </c>
      <c r="E546" s="87">
        <v>1140600</v>
      </c>
      <c r="F546" s="87">
        <v>1148400</v>
      </c>
      <c r="G546" s="86">
        <v>1148400</v>
      </c>
    </row>
    <row r="547" spans="1:7" ht="25.5" outlineLevel="5" x14ac:dyDescent="0.25">
      <c r="A547" s="94" t="s">
        <v>687</v>
      </c>
      <c r="B547" s="93" t="s">
        <v>668</v>
      </c>
      <c r="C547" s="93" t="s">
        <v>686</v>
      </c>
      <c r="D547" s="92"/>
      <c r="E547" s="91">
        <v>390336400</v>
      </c>
      <c r="F547" s="91">
        <v>374290800</v>
      </c>
      <c r="G547" s="90">
        <v>394208000</v>
      </c>
    </row>
    <row r="548" spans="1:7" ht="25.5" outlineLevel="6" x14ac:dyDescent="0.25">
      <c r="A548" s="89" t="s">
        <v>351</v>
      </c>
      <c r="B548" s="88" t="s">
        <v>668</v>
      </c>
      <c r="C548" s="88" t="s">
        <v>686</v>
      </c>
      <c r="D548" s="88" t="s">
        <v>348</v>
      </c>
      <c r="E548" s="87">
        <v>390336400</v>
      </c>
      <c r="F548" s="87">
        <v>374290800</v>
      </c>
      <c r="G548" s="86">
        <v>394208000</v>
      </c>
    </row>
    <row r="549" spans="1:7" ht="63.75" outlineLevel="5" x14ac:dyDescent="0.25">
      <c r="A549" s="94" t="s">
        <v>231</v>
      </c>
      <c r="B549" s="93" t="s">
        <v>668</v>
      </c>
      <c r="C549" s="93" t="s">
        <v>685</v>
      </c>
      <c r="D549" s="92"/>
      <c r="E549" s="91">
        <v>1587100</v>
      </c>
      <c r="F549" s="91">
        <v>1587100</v>
      </c>
      <c r="G549" s="90">
        <v>1587100</v>
      </c>
    </row>
    <row r="550" spans="1:7" ht="25.5" outlineLevel="6" x14ac:dyDescent="0.25">
      <c r="A550" s="89" t="s">
        <v>351</v>
      </c>
      <c r="B550" s="88" t="s">
        <v>668</v>
      </c>
      <c r="C550" s="88" t="s">
        <v>685</v>
      </c>
      <c r="D550" s="88" t="s">
        <v>348</v>
      </c>
      <c r="E550" s="87">
        <v>1587100</v>
      </c>
      <c r="F550" s="87">
        <v>1587100</v>
      </c>
      <c r="G550" s="86">
        <v>1587100</v>
      </c>
    </row>
    <row r="551" spans="1:7" ht="38.25" outlineLevel="5" x14ac:dyDescent="0.25">
      <c r="A551" s="94" t="s">
        <v>630</v>
      </c>
      <c r="B551" s="93" t="s">
        <v>668</v>
      </c>
      <c r="C551" s="93" t="s">
        <v>684</v>
      </c>
      <c r="D551" s="92"/>
      <c r="E551" s="91">
        <v>716893.11</v>
      </c>
      <c r="F551" s="91">
        <v>0</v>
      </c>
      <c r="G551" s="90">
        <v>0</v>
      </c>
    </row>
    <row r="552" spans="1:7" ht="25.5" outlineLevel="6" x14ac:dyDescent="0.25">
      <c r="A552" s="89" t="s">
        <v>351</v>
      </c>
      <c r="B552" s="88" t="s">
        <v>668</v>
      </c>
      <c r="C552" s="88" t="s">
        <v>684</v>
      </c>
      <c r="D552" s="88" t="s">
        <v>348</v>
      </c>
      <c r="E552" s="87">
        <v>716893.11</v>
      </c>
      <c r="F552" s="87">
        <v>0</v>
      </c>
      <c r="G552" s="86">
        <v>0</v>
      </c>
    </row>
    <row r="553" spans="1:7" ht="51" outlineLevel="5" x14ac:dyDescent="0.25">
      <c r="A553" s="94" t="s">
        <v>683</v>
      </c>
      <c r="B553" s="93" t="s">
        <v>668</v>
      </c>
      <c r="C553" s="93" t="s">
        <v>682</v>
      </c>
      <c r="D553" s="92"/>
      <c r="E553" s="91">
        <v>25092100</v>
      </c>
      <c r="F553" s="91">
        <v>25264000</v>
      </c>
      <c r="G553" s="90">
        <v>25264000</v>
      </c>
    </row>
    <row r="554" spans="1:7" ht="25.5" outlineLevel="6" x14ac:dyDescent="0.25">
      <c r="A554" s="89" t="s">
        <v>351</v>
      </c>
      <c r="B554" s="88" t="s">
        <v>668</v>
      </c>
      <c r="C554" s="88" t="s">
        <v>682</v>
      </c>
      <c r="D554" s="88" t="s">
        <v>348</v>
      </c>
      <c r="E554" s="87">
        <v>25092100</v>
      </c>
      <c r="F554" s="87">
        <v>25264000</v>
      </c>
      <c r="G554" s="86">
        <v>25264000</v>
      </c>
    </row>
    <row r="555" spans="1:7" outlineLevel="4" x14ac:dyDescent="0.25">
      <c r="A555" s="99" t="s">
        <v>598</v>
      </c>
      <c r="B555" s="98" t="s">
        <v>668</v>
      </c>
      <c r="C555" s="98" t="s">
        <v>597</v>
      </c>
      <c r="D555" s="97"/>
      <c r="E555" s="96">
        <v>63178869.600000001</v>
      </c>
      <c r="F555" s="96">
        <v>63178869.600000001</v>
      </c>
      <c r="G555" s="95">
        <v>63178869.600000001</v>
      </c>
    </row>
    <row r="556" spans="1:7" outlineLevel="5" x14ac:dyDescent="0.25">
      <c r="A556" s="94" t="s">
        <v>595</v>
      </c>
      <c r="B556" s="93" t="s">
        <v>668</v>
      </c>
      <c r="C556" s="93" t="s">
        <v>594</v>
      </c>
      <c r="D556" s="92"/>
      <c r="E556" s="91">
        <v>21644069.600000001</v>
      </c>
      <c r="F556" s="91">
        <v>21644069.600000001</v>
      </c>
      <c r="G556" s="90">
        <v>21644069.600000001</v>
      </c>
    </row>
    <row r="557" spans="1:7" ht="25.5" outlineLevel="6" x14ac:dyDescent="0.25">
      <c r="A557" s="89" t="s">
        <v>351</v>
      </c>
      <c r="B557" s="88" t="s">
        <v>668</v>
      </c>
      <c r="C557" s="88" t="s">
        <v>594</v>
      </c>
      <c r="D557" s="88" t="s">
        <v>348</v>
      </c>
      <c r="E557" s="87">
        <v>21644069.600000001</v>
      </c>
      <c r="F557" s="87">
        <v>21644069.600000001</v>
      </c>
      <c r="G557" s="86">
        <v>21644069.600000001</v>
      </c>
    </row>
    <row r="558" spans="1:7" ht="25.5" outlineLevel="5" x14ac:dyDescent="0.25">
      <c r="A558" s="94" t="s">
        <v>681</v>
      </c>
      <c r="B558" s="93" t="s">
        <v>668</v>
      </c>
      <c r="C558" s="93" t="s">
        <v>680</v>
      </c>
      <c r="D558" s="92"/>
      <c r="E558" s="91">
        <v>5539900</v>
      </c>
      <c r="F558" s="91">
        <v>5539900</v>
      </c>
      <c r="G558" s="90">
        <v>5539900</v>
      </c>
    </row>
    <row r="559" spans="1:7" ht="25.5" outlineLevel="6" x14ac:dyDescent="0.25">
      <c r="A559" s="89" t="s">
        <v>351</v>
      </c>
      <c r="B559" s="88" t="s">
        <v>668</v>
      </c>
      <c r="C559" s="88" t="s">
        <v>680</v>
      </c>
      <c r="D559" s="88" t="s">
        <v>348</v>
      </c>
      <c r="E559" s="87">
        <v>5539900</v>
      </c>
      <c r="F559" s="87">
        <v>5539900</v>
      </c>
      <c r="G559" s="86">
        <v>5539900</v>
      </c>
    </row>
    <row r="560" spans="1:7" ht="38.25" outlineLevel="5" x14ac:dyDescent="0.25">
      <c r="A560" s="94" t="s">
        <v>679</v>
      </c>
      <c r="B560" s="93" t="s">
        <v>668</v>
      </c>
      <c r="C560" s="93" t="s">
        <v>678</v>
      </c>
      <c r="D560" s="92"/>
      <c r="E560" s="91">
        <v>2604900</v>
      </c>
      <c r="F560" s="91">
        <v>2604900</v>
      </c>
      <c r="G560" s="90">
        <v>2604900</v>
      </c>
    </row>
    <row r="561" spans="1:7" ht="25.5" outlineLevel="6" x14ac:dyDescent="0.25">
      <c r="A561" s="89" t="s">
        <v>351</v>
      </c>
      <c r="B561" s="88" t="s">
        <v>668</v>
      </c>
      <c r="C561" s="88" t="s">
        <v>678</v>
      </c>
      <c r="D561" s="88" t="s">
        <v>348</v>
      </c>
      <c r="E561" s="87">
        <v>2604900</v>
      </c>
      <c r="F561" s="87">
        <v>2604900</v>
      </c>
      <c r="G561" s="86">
        <v>2604900</v>
      </c>
    </row>
    <row r="562" spans="1:7" outlineLevel="5" x14ac:dyDescent="0.25">
      <c r="A562" s="94" t="s">
        <v>54</v>
      </c>
      <c r="B562" s="93" t="s">
        <v>668</v>
      </c>
      <c r="C562" s="93" t="s">
        <v>677</v>
      </c>
      <c r="D562" s="92"/>
      <c r="E562" s="91">
        <v>12897900</v>
      </c>
      <c r="F562" s="91">
        <v>12897900</v>
      </c>
      <c r="G562" s="90">
        <v>12897900</v>
      </c>
    </row>
    <row r="563" spans="1:7" ht="25.5" outlineLevel="6" x14ac:dyDescent="0.25">
      <c r="A563" s="89" t="s">
        <v>351</v>
      </c>
      <c r="B563" s="88" t="s">
        <v>668</v>
      </c>
      <c r="C563" s="88" t="s">
        <v>677</v>
      </c>
      <c r="D563" s="88" t="s">
        <v>348</v>
      </c>
      <c r="E563" s="87">
        <v>12897900</v>
      </c>
      <c r="F563" s="87">
        <v>12897900</v>
      </c>
      <c r="G563" s="86">
        <v>12897900</v>
      </c>
    </row>
    <row r="564" spans="1:7" ht="25.5" outlineLevel="5" x14ac:dyDescent="0.25">
      <c r="A564" s="94" t="s">
        <v>65</v>
      </c>
      <c r="B564" s="93" t="s">
        <v>668</v>
      </c>
      <c r="C564" s="93" t="s">
        <v>676</v>
      </c>
      <c r="D564" s="92"/>
      <c r="E564" s="91">
        <v>20325800</v>
      </c>
      <c r="F564" s="91">
        <v>20325800</v>
      </c>
      <c r="G564" s="90">
        <v>20325800</v>
      </c>
    </row>
    <row r="565" spans="1:7" ht="25.5" outlineLevel="6" x14ac:dyDescent="0.25">
      <c r="A565" s="89" t="s">
        <v>351</v>
      </c>
      <c r="B565" s="88" t="s">
        <v>668</v>
      </c>
      <c r="C565" s="88" t="s">
        <v>676</v>
      </c>
      <c r="D565" s="88" t="s">
        <v>348</v>
      </c>
      <c r="E565" s="87">
        <v>20325800</v>
      </c>
      <c r="F565" s="87">
        <v>20325800</v>
      </c>
      <c r="G565" s="86">
        <v>20325800</v>
      </c>
    </row>
    <row r="566" spans="1:7" ht="38.25" outlineLevel="5" x14ac:dyDescent="0.25">
      <c r="A566" s="94" t="s">
        <v>675</v>
      </c>
      <c r="B566" s="93" t="s">
        <v>668</v>
      </c>
      <c r="C566" s="93" t="s">
        <v>674</v>
      </c>
      <c r="D566" s="92"/>
      <c r="E566" s="91">
        <v>113100</v>
      </c>
      <c r="F566" s="91">
        <v>113100</v>
      </c>
      <c r="G566" s="90">
        <v>113100</v>
      </c>
    </row>
    <row r="567" spans="1:7" ht="25.5" outlineLevel="6" x14ac:dyDescent="0.25">
      <c r="A567" s="89" t="s">
        <v>351</v>
      </c>
      <c r="B567" s="88" t="s">
        <v>668</v>
      </c>
      <c r="C567" s="88" t="s">
        <v>674</v>
      </c>
      <c r="D567" s="88" t="s">
        <v>348</v>
      </c>
      <c r="E567" s="87">
        <v>113100</v>
      </c>
      <c r="F567" s="87">
        <v>113100</v>
      </c>
      <c r="G567" s="86">
        <v>113100</v>
      </c>
    </row>
    <row r="568" spans="1:7" ht="38.25" outlineLevel="5" x14ac:dyDescent="0.25">
      <c r="A568" s="94" t="s">
        <v>673</v>
      </c>
      <c r="B568" s="93" t="s">
        <v>668</v>
      </c>
      <c r="C568" s="93" t="s">
        <v>672</v>
      </c>
      <c r="D568" s="92"/>
      <c r="E568" s="91">
        <v>53200</v>
      </c>
      <c r="F568" s="91">
        <v>53200</v>
      </c>
      <c r="G568" s="90">
        <v>53200</v>
      </c>
    </row>
    <row r="569" spans="1:7" ht="25.5" outlineLevel="6" x14ac:dyDescent="0.25">
      <c r="A569" s="89" t="s">
        <v>351</v>
      </c>
      <c r="B569" s="88" t="s">
        <v>668</v>
      </c>
      <c r="C569" s="88" t="s">
        <v>672</v>
      </c>
      <c r="D569" s="88" t="s">
        <v>348</v>
      </c>
      <c r="E569" s="87">
        <v>53200</v>
      </c>
      <c r="F569" s="87">
        <v>53200</v>
      </c>
      <c r="G569" s="86">
        <v>53200</v>
      </c>
    </row>
    <row r="570" spans="1:7" outlineLevel="4" x14ac:dyDescent="0.25">
      <c r="A570" s="99" t="s">
        <v>671</v>
      </c>
      <c r="B570" s="98" t="s">
        <v>668</v>
      </c>
      <c r="C570" s="98" t="s">
        <v>670</v>
      </c>
      <c r="D570" s="97"/>
      <c r="E570" s="96">
        <v>3205300</v>
      </c>
      <c r="F570" s="96">
        <v>3159700</v>
      </c>
      <c r="G570" s="95">
        <v>3159700</v>
      </c>
    </row>
    <row r="571" spans="1:7" ht="25.5" outlineLevel="5" x14ac:dyDescent="0.25">
      <c r="A571" s="94" t="s">
        <v>669</v>
      </c>
      <c r="B571" s="93" t="s">
        <v>668</v>
      </c>
      <c r="C571" s="93" t="s">
        <v>667</v>
      </c>
      <c r="D571" s="92"/>
      <c r="E571" s="91">
        <v>3205300</v>
      </c>
      <c r="F571" s="91">
        <v>3159700</v>
      </c>
      <c r="G571" s="90">
        <v>3159700</v>
      </c>
    </row>
    <row r="572" spans="1:7" ht="25.5" outlineLevel="6" x14ac:dyDescent="0.25">
      <c r="A572" s="89" t="s">
        <v>351</v>
      </c>
      <c r="B572" s="88" t="s">
        <v>668</v>
      </c>
      <c r="C572" s="88" t="s">
        <v>667</v>
      </c>
      <c r="D572" s="88" t="s">
        <v>348</v>
      </c>
      <c r="E572" s="87">
        <v>3205300</v>
      </c>
      <c r="F572" s="87">
        <v>3159700</v>
      </c>
      <c r="G572" s="86">
        <v>3159700</v>
      </c>
    </row>
    <row r="573" spans="1:7" outlineLevel="1" x14ac:dyDescent="0.25">
      <c r="A573" s="114" t="s">
        <v>666</v>
      </c>
      <c r="B573" s="113" t="s">
        <v>629</v>
      </c>
      <c r="C573" s="112"/>
      <c r="D573" s="112"/>
      <c r="E573" s="111">
        <v>187688596.56</v>
      </c>
      <c r="F573" s="111">
        <v>131707776.56</v>
      </c>
      <c r="G573" s="110">
        <v>137792018</v>
      </c>
    </row>
    <row r="574" spans="1:7" ht="25.5" outlineLevel="2" x14ac:dyDescent="0.25">
      <c r="A574" s="109" t="s">
        <v>449</v>
      </c>
      <c r="B574" s="108" t="s">
        <v>629</v>
      </c>
      <c r="C574" s="108" t="s">
        <v>448</v>
      </c>
      <c r="D574" s="107"/>
      <c r="E574" s="106">
        <v>1892053.92</v>
      </c>
      <c r="F574" s="106">
        <v>1892053.92</v>
      </c>
      <c r="G574" s="105">
        <v>1892053.92</v>
      </c>
    </row>
    <row r="575" spans="1:7" outlineLevel="3" x14ac:dyDescent="0.25">
      <c r="A575" s="104" t="s">
        <v>447</v>
      </c>
      <c r="B575" s="103" t="s">
        <v>629</v>
      </c>
      <c r="C575" s="103" t="s">
        <v>446</v>
      </c>
      <c r="D575" s="102"/>
      <c r="E575" s="101">
        <v>1892053.92</v>
      </c>
      <c r="F575" s="101">
        <v>1892053.92</v>
      </c>
      <c r="G575" s="100">
        <v>1892053.92</v>
      </c>
    </row>
    <row r="576" spans="1:7" outlineLevel="4" x14ac:dyDescent="0.25">
      <c r="A576" s="99" t="s">
        <v>445</v>
      </c>
      <c r="B576" s="98" t="s">
        <v>629</v>
      </c>
      <c r="C576" s="98" t="s">
        <v>444</v>
      </c>
      <c r="D576" s="97"/>
      <c r="E576" s="96">
        <v>1892053.92</v>
      </c>
      <c r="F576" s="96">
        <v>1892053.92</v>
      </c>
      <c r="G576" s="95">
        <v>1892053.92</v>
      </c>
    </row>
    <row r="577" spans="1:7" ht="38.25" outlineLevel="5" x14ac:dyDescent="0.25">
      <c r="A577" s="94" t="s">
        <v>665</v>
      </c>
      <c r="B577" s="93" t="s">
        <v>629</v>
      </c>
      <c r="C577" s="93" t="s">
        <v>664</v>
      </c>
      <c r="D577" s="92"/>
      <c r="E577" s="91">
        <v>1892053.92</v>
      </c>
      <c r="F577" s="91">
        <v>1892053.92</v>
      </c>
      <c r="G577" s="90">
        <v>1892053.92</v>
      </c>
    </row>
    <row r="578" spans="1:7" ht="25.5" outlineLevel="6" x14ac:dyDescent="0.25">
      <c r="A578" s="89" t="s">
        <v>351</v>
      </c>
      <c r="B578" s="88" t="s">
        <v>629</v>
      </c>
      <c r="C578" s="88" t="s">
        <v>664</v>
      </c>
      <c r="D578" s="88" t="s">
        <v>348</v>
      </c>
      <c r="E578" s="87">
        <v>1892053.92</v>
      </c>
      <c r="F578" s="87">
        <v>1892053.92</v>
      </c>
      <c r="G578" s="86">
        <v>1892053.92</v>
      </c>
    </row>
    <row r="579" spans="1:7" ht="25.5" outlineLevel="2" x14ac:dyDescent="0.25">
      <c r="A579" s="109" t="s">
        <v>397</v>
      </c>
      <c r="B579" s="108" t="s">
        <v>629</v>
      </c>
      <c r="C579" s="108" t="s">
        <v>396</v>
      </c>
      <c r="D579" s="107"/>
      <c r="E579" s="106">
        <v>810600</v>
      </c>
      <c r="F579" s="106">
        <v>810600</v>
      </c>
      <c r="G579" s="105">
        <v>810600</v>
      </c>
    </row>
    <row r="580" spans="1:7" outlineLevel="3" x14ac:dyDescent="0.25">
      <c r="A580" s="104" t="s">
        <v>395</v>
      </c>
      <c r="B580" s="103" t="s">
        <v>629</v>
      </c>
      <c r="C580" s="103" t="s">
        <v>394</v>
      </c>
      <c r="D580" s="102"/>
      <c r="E580" s="101">
        <v>810600</v>
      </c>
      <c r="F580" s="101">
        <v>810600</v>
      </c>
      <c r="G580" s="100">
        <v>810600</v>
      </c>
    </row>
    <row r="581" spans="1:7" ht="25.5" outlineLevel="4" x14ac:dyDescent="0.25">
      <c r="A581" s="99" t="s">
        <v>393</v>
      </c>
      <c r="B581" s="98" t="s">
        <v>629</v>
      </c>
      <c r="C581" s="98" t="s">
        <v>392</v>
      </c>
      <c r="D581" s="97"/>
      <c r="E581" s="96">
        <v>810600</v>
      </c>
      <c r="F581" s="96">
        <v>810600</v>
      </c>
      <c r="G581" s="95">
        <v>810600</v>
      </c>
    </row>
    <row r="582" spans="1:7" ht="25.5" outlineLevel="5" x14ac:dyDescent="0.25">
      <c r="A582" s="94" t="s">
        <v>391</v>
      </c>
      <c r="B582" s="93" t="s">
        <v>629</v>
      </c>
      <c r="C582" s="93" t="s">
        <v>390</v>
      </c>
      <c r="D582" s="92"/>
      <c r="E582" s="91">
        <v>810600</v>
      </c>
      <c r="F582" s="91">
        <v>810600</v>
      </c>
      <c r="G582" s="90">
        <v>810600</v>
      </c>
    </row>
    <row r="583" spans="1:7" ht="25.5" outlineLevel="6" x14ac:dyDescent="0.25">
      <c r="A583" s="89" t="s">
        <v>351</v>
      </c>
      <c r="B583" s="88" t="s">
        <v>629</v>
      </c>
      <c r="C583" s="88" t="s">
        <v>390</v>
      </c>
      <c r="D583" s="88" t="s">
        <v>348</v>
      </c>
      <c r="E583" s="87">
        <v>810600</v>
      </c>
      <c r="F583" s="87">
        <v>810600</v>
      </c>
      <c r="G583" s="86">
        <v>810600</v>
      </c>
    </row>
    <row r="584" spans="1:7" ht="25.5" outlineLevel="2" x14ac:dyDescent="0.25">
      <c r="A584" s="109" t="s">
        <v>483</v>
      </c>
      <c r="B584" s="108" t="s">
        <v>629</v>
      </c>
      <c r="C584" s="108" t="s">
        <v>482</v>
      </c>
      <c r="D584" s="107"/>
      <c r="E584" s="106">
        <v>126579646.86</v>
      </c>
      <c r="F584" s="106">
        <v>71005977.549999997</v>
      </c>
      <c r="G584" s="105">
        <v>74599967.75</v>
      </c>
    </row>
    <row r="585" spans="1:7" outlineLevel="3" x14ac:dyDescent="0.25">
      <c r="A585" s="104" t="s">
        <v>616</v>
      </c>
      <c r="B585" s="103" t="s">
        <v>629</v>
      </c>
      <c r="C585" s="103" t="s">
        <v>615</v>
      </c>
      <c r="D585" s="102"/>
      <c r="E585" s="101">
        <v>59295836.939999998</v>
      </c>
      <c r="F585" s="101">
        <v>5827072.4900000002</v>
      </c>
      <c r="G585" s="100">
        <v>5827072.4900000002</v>
      </c>
    </row>
    <row r="586" spans="1:7" outlineLevel="4" x14ac:dyDescent="0.25">
      <c r="A586" s="99" t="s">
        <v>614</v>
      </c>
      <c r="B586" s="98" t="s">
        <v>629</v>
      </c>
      <c r="C586" s="98" t="s">
        <v>613</v>
      </c>
      <c r="D586" s="97"/>
      <c r="E586" s="96">
        <v>22050993.100000001</v>
      </c>
      <c r="F586" s="96">
        <v>0</v>
      </c>
      <c r="G586" s="95">
        <v>0</v>
      </c>
    </row>
    <row r="587" spans="1:7" outlineLevel="5" x14ac:dyDescent="0.25">
      <c r="A587" s="94" t="s">
        <v>663</v>
      </c>
      <c r="B587" s="93" t="s">
        <v>629</v>
      </c>
      <c r="C587" s="93" t="s">
        <v>662</v>
      </c>
      <c r="D587" s="92"/>
      <c r="E587" s="91">
        <v>755666.67</v>
      </c>
      <c r="F587" s="91">
        <v>0</v>
      </c>
      <c r="G587" s="90">
        <v>0</v>
      </c>
    </row>
    <row r="588" spans="1:7" ht="25.5" outlineLevel="6" x14ac:dyDescent="0.25">
      <c r="A588" s="89" t="s">
        <v>351</v>
      </c>
      <c r="B588" s="88" t="s">
        <v>629</v>
      </c>
      <c r="C588" s="88" t="s">
        <v>662</v>
      </c>
      <c r="D588" s="88" t="s">
        <v>348</v>
      </c>
      <c r="E588" s="87">
        <v>755666.67</v>
      </c>
      <c r="F588" s="87">
        <v>0</v>
      </c>
      <c r="G588" s="86">
        <v>0</v>
      </c>
    </row>
    <row r="589" spans="1:7" outlineLevel="5" x14ac:dyDescent="0.25">
      <c r="A589" s="94" t="s">
        <v>661</v>
      </c>
      <c r="B589" s="93" t="s">
        <v>629</v>
      </c>
      <c r="C589" s="93" t="s">
        <v>660</v>
      </c>
      <c r="D589" s="92"/>
      <c r="E589" s="91">
        <v>21295326.43</v>
      </c>
      <c r="F589" s="91">
        <v>0</v>
      </c>
      <c r="G589" s="90">
        <v>0</v>
      </c>
    </row>
    <row r="590" spans="1:7" ht="25.5" outlineLevel="6" x14ac:dyDescent="0.25">
      <c r="A590" s="89" t="s">
        <v>351</v>
      </c>
      <c r="B590" s="88" t="s">
        <v>629</v>
      </c>
      <c r="C590" s="88" t="s">
        <v>660</v>
      </c>
      <c r="D590" s="88" t="s">
        <v>348</v>
      </c>
      <c r="E590" s="87">
        <v>21295326.43</v>
      </c>
      <c r="F590" s="87">
        <v>0</v>
      </c>
      <c r="G590" s="86">
        <v>0</v>
      </c>
    </row>
    <row r="591" spans="1:7" outlineLevel="4" x14ac:dyDescent="0.25">
      <c r="A591" s="99" t="s">
        <v>609</v>
      </c>
      <c r="B591" s="98" t="s">
        <v>629</v>
      </c>
      <c r="C591" s="98" t="s">
        <v>608</v>
      </c>
      <c r="D591" s="97"/>
      <c r="E591" s="96">
        <v>5816985.1399999997</v>
      </c>
      <c r="F591" s="96">
        <v>5645486.4299999997</v>
      </c>
      <c r="G591" s="95">
        <v>5645486.4299999997</v>
      </c>
    </row>
    <row r="592" spans="1:7" outlineLevel="5" x14ac:dyDescent="0.25">
      <c r="A592" s="94" t="s">
        <v>659</v>
      </c>
      <c r="B592" s="93" t="s">
        <v>629</v>
      </c>
      <c r="C592" s="93" t="s">
        <v>658</v>
      </c>
      <c r="D592" s="92"/>
      <c r="E592" s="91">
        <v>507504.15</v>
      </c>
      <c r="F592" s="91">
        <v>507504.15</v>
      </c>
      <c r="G592" s="90">
        <v>507504.15</v>
      </c>
    </row>
    <row r="593" spans="1:7" outlineLevel="6" x14ac:dyDescent="0.25">
      <c r="A593" s="89" t="s">
        <v>404</v>
      </c>
      <c r="B593" s="88" t="s">
        <v>629</v>
      </c>
      <c r="C593" s="88" t="s">
        <v>658</v>
      </c>
      <c r="D593" s="88" t="s">
        <v>401</v>
      </c>
      <c r="E593" s="87">
        <v>57779.35</v>
      </c>
      <c r="F593" s="87">
        <v>57779.35</v>
      </c>
      <c r="G593" s="86">
        <v>57779.35</v>
      </c>
    </row>
    <row r="594" spans="1:7" ht="25.5" outlineLevel="6" x14ac:dyDescent="0.25">
      <c r="A594" s="89" t="s">
        <v>351</v>
      </c>
      <c r="B594" s="88" t="s">
        <v>629</v>
      </c>
      <c r="C594" s="88" t="s">
        <v>658</v>
      </c>
      <c r="D594" s="88" t="s">
        <v>348</v>
      </c>
      <c r="E594" s="87">
        <v>449724.8</v>
      </c>
      <c r="F594" s="87">
        <v>449724.8</v>
      </c>
      <c r="G594" s="86">
        <v>449724.8</v>
      </c>
    </row>
    <row r="595" spans="1:7" outlineLevel="5" x14ac:dyDescent="0.25">
      <c r="A595" s="94" t="s">
        <v>657</v>
      </c>
      <c r="B595" s="93" t="s">
        <v>629</v>
      </c>
      <c r="C595" s="93" t="s">
        <v>656</v>
      </c>
      <c r="D595" s="92"/>
      <c r="E595" s="91">
        <v>2577354.79</v>
      </c>
      <c r="F595" s="91">
        <v>0</v>
      </c>
      <c r="G595" s="90">
        <v>0</v>
      </c>
    </row>
    <row r="596" spans="1:7" ht="25.5" outlineLevel="6" x14ac:dyDescent="0.25">
      <c r="A596" s="89" t="s">
        <v>351</v>
      </c>
      <c r="B596" s="88" t="s">
        <v>629</v>
      </c>
      <c r="C596" s="88" t="s">
        <v>656</v>
      </c>
      <c r="D596" s="88" t="s">
        <v>348</v>
      </c>
      <c r="E596" s="87">
        <v>2577354.79</v>
      </c>
      <c r="F596" s="87">
        <v>0</v>
      </c>
      <c r="G596" s="86">
        <v>0</v>
      </c>
    </row>
    <row r="597" spans="1:7" outlineLevel="5" x14ac:dyDescent="0.25">
      <c r="A597" s="94" t="s">
        <v>655</v>
      </c>
      <c r="B597" s="93" t="s">
        <v>629</v>
      </c>
      <c r="C597" s="93" t="s">
        <v>654</v>
      </c>
      <c r="D597" s="92"/>
      <c r="E597" s="91">
        <v>171526.81</v>
      </c>
      <c r="F597" s="91">
        <v>171526.81</v>
      </c>
      <c r="G597" s="90">
        <v>171526.81</v>
      </c>
    </row>
    <row r="598" spans="1:7" ht="25.5" outlineLevel="6" x14ac:dyDescent="0.25">
      <c r="A598" s="89" t="s">
        <v>351</v>
      </c>
      <c r="B598" s="88" t="s">
        <v>629</v>
      </c>
      <c r="C598" s="88" t="s">
        <v>654</v>
      </c>
      <c r="D598" s="88" t="s">
        <v>348</v>
      </c>
      <c r="E598" s="87">
        <v>171526.81</v>
      </c>
      <c r="F598" s="87">
        <v>171526.81</v>
      </c>
      <c r="G598" s="86">
        <v>171526.81</v>
      </c>
    </row>
    <row r="599" spans="1:7" outlineLevel="5" x14ac:dyDescent="0.25">
      <c r="A599" s="94" t="s">
        <v>605</v>
      </c>
      <c r="B599" s="93" t="s">
        <v>629</v>
      </c>
      <c r="C599" s="93" t="s">
        <v>604</v>
      </c>
      <c r="D599" s="92"/>
      <c r="E599" s="91">
        <v>511455.47</v>
      </c>
      <c r="F599" s="91">
        <v>711455.47</v>
      </c>
      <c r="G599" s="90">
        <v>711455.47</v>
      </c>
    </row>
    <row r="600" spans="1:7" ht="25.5" outlineLevel="6" x14ac:dyDescent="0.25">
      <c r="A600" s="89" t="s">
        <v>351</v>
      </c>
      <c r="B600" s="88" t="s">
        <v>629</v>
      </c>
      <c r="C600" s="88" t="s">
        <v>604</v>
      </c>
      <c r="D600" s="88" t="s">
        <v>348</v>
      </c>
      <c r="E600" s="87">
        <v>511455.47</v>
      </c>
      <c r="F600" s="87">
        <v>711455.47</v>
      </c>
      <c r="G600" s="86">
        <v>711455.47</v>
      </c>
    </row>
    <row r="601" spans="1:7" ht="25.5" outlineLevel="5" x14ac:dyDescent="0.25">
      <c r="A601" s="94" t="s">
        <v>653</v>
      </c>
      <c r="B601" s="93" t="s">
        <v>629</v>
      </c>
      <c r="C601" s="93" t="s">
        <v>652</v>
      </c>
      <c r="D601" s="92"/>
      <c r="E601" s="91">
        <v>2049143.92</v>
      </c>
      <c r="F601" s="91">
        <v>4255000</v>
      </c>
      <c r="G601" s="90">
        <v>4255000</v>
      </c>
    </row>
    <row r="602" spans="1:7" ht="25.5" outlineLevel="6" x14ac:dyDescent="0.25">
      <c r="A602" s="89" t="s">
        <v>351</v>
      </c>
      <c r="B602" s="88" t="s">
        <v>629</v>
      </c>
      <c r="C602" s="88" t="s">
        <v>652</v>
      </c>
      <c r="D602" s="88" t="s">
        <v>348</v>
      </c>
      <c r="E602" s="87">
        <v>2049143.92</v>
      </c>
      <c r="F602" s="87">
        <v>4255000</v>
      </c>
      <c r="G602" s="86">
        <v>4255000</v>
      </c>
    </row>
    <row r="603" spans="1:7" outlineLevel="4" x14ac:dyDescent="0.25">
      <c r="A603" s="99" t="s">
        <v>626</v>
      </c>
      <c r="B603" s="98" t="s">
        <v>629</v>
      </c>
      <c r="C603" s="98" t="s">
        <v>625</v>
      </c>
      <c r="D603" s="97"/>
      <c r="E603" s="96">
        <v>159551.01</v>
      </c>
      <c r="F603" s="96">
        <v>181586.06</v>
      </c>
      <c r="G603" s="95">
        <v>181586.06</v>
      </c>
    </row>
    <row r="604" spans="1:7" ht="25.5" outlineLevel="5" x14ac:dyDescent="0.25">
      <c r="A604" s="94" t="s">
        <v>651</v>
      </c>
      <c r="B604" s="93" t="s">
        <v>629</v>
      </c>
      <c r="C604" s="93" t="s">
        <v>650</v>
      </c>
      <c r="D604" s="92"/>
      <c r="E604" s="91">
        <v>121254.87</v>
      </c>
      <c r="F604" s="91">
        <v>121254.87</v>
      </c>
      <c r="G604" s="90">
        <v>121254.87</v>
      </c>
    </row>
    <row r="605" spans="1:7" ht="25.5" outlineLevel="6" x14ac:dyDescent="0.25">
      <c r="A605" s="89" t="s">
        <v>351</v>
      </c>
      <c r="B605" s="88" t="s">
        <v>629</v>
      </c>
      <c r="C605" s="88" t="s">
        <v>650</v>
      </c>
      <c r="D605" s="88" t="s">
        <v>348</v>
      </c>
      <c r="E605" s="87">
        <v>121254.87</v>
      </c>
      <c r="F605" s="87">
        <v>121254.87</v>
      </c>
      <c r="G605" s="86">
        <v>121254.87</v>
      </c>
    </row>
    <row r="606" spans="1:7" outlineLevel="5" x14ac:dyDescent="0.25">
      <c r="A606" s="94" t="s">
        <v>649</v>
      </c>
      <c r="B606" s="93" t="s">
        <v>629</v>
      </c>
      <c r="C606" s="93" t="s">
        <v>648</v>
      </c>
      <c r="D606" s="92"/>
      <c r="E606" s="91">
        <v>38296.14</v>
      </c>
      <c r="F606" s="91">
        <v>60331.19</v>
      </c>
      <c r="G606" s="90">
        <v>60331.19</v>
      </c>
    </row>
    <row r="607" spans="1:7" ht="25.5" outlineLevel="6" x14ac:dyDescent="0.25">
      <c r="A607" s="89" t="s">
        <v>351</v>
      </c>
      <c r="B607" s="88" t="s">
        <v>629</v>
      </c>
      <c r="C607" s="88" t="s">
        <v>648</v>
      </c>
      <c r="D607" s="88" t="s">
        <v>348</v>
      </c>
      <c r="E607" s="87">
        <v>38296.14</v>
      </c>
      <c r="F607" s="87">
        <v>60331.19</v>
      </c>
      <c r="G607" s="86">
        <v>60331.19</v>
      </c>
    </row>
    <row r="608" spans="1:7" outlineLevel="4" x14ac:dyDescent="0.25">
      <c r="A608" s="99" t="s">
        <v>647</v>
      </c>
      <c r="B608" s="98" t="s">
        <v>629</v>
      </c>
      <c r="C608" s="98" t="s">
        <v>646</v>
      </c>
      <c r="D608" s="97"/>
      <c r="E608" s="96">
        <v>31268307.690000001</v>
      </c>
      <c r="F608" s="96">
        <v>0</v>
      </c>
      <c r="G608" s="95">
        <v>0</v>
      </c>
    </row>
    <row r="609" spans="1:7" ht="25.5" outlineLevel="5" x14ac:dyDescent="0.25">
      <c r="A609" s="94" t="s">
        <v>645</v>
      </c>
      <c r="B609" s="93" t="s">
        <v>629</v>
      </c>
      <c r="C609" s="93" t="s">
        <v>644</v>
      </c>
      <c r="D609" s="92"/>
      <c r="E609" s="91">
        <v>31268307.690000001</v>
      </c>
      <c r="F609" s="91">
        <v>0</v>
      </c>
      <c r="G609" s="90">
        <v>0</v>
      </c>
    </row>
    <row r="610" spans="1:7" ht="25.5" outlineLevel="6" x14ac:dyDescent="0.25">
      <c r="A610" s="89" t="s">
        <v>351</v>
      </c>
      <c r="B610" s="88" t="s">
        <v>629</v>
      </c>
      <c r="C610" s="88" t="s">
        <v>644</v>
      </c>
      <c r="D610" s="88" t="s">
        <v>348</v>
      </c>
      <c r="E610" s="87">
        <v>31268307.690000001</v>
      </c>
      <c r="F610" s="87">
        <v>0</v>
      </c>
      <c r="G610" s="86">
        <v>0</v>
      </c>
    </row>
    <row r="611" spans="1:7" ht="25.5" outlineLevel="3" x14ac:dyDescent="0.25">
      <c r="A611" s="104" t="s">
        <v>481</v>
      </c>
      <c r="B611" s="103" t="s">
        <v>629</v>
      </c>
      <c r="C611" s="103" t="s">
        <v>480</v>
      </c>
      <c r="D611" s="102"/>
      <c r="E611" s="101">
        <v>67283809.920000002</v>
      </c>
      <c r="F611" s="101">
        <v>65178905.060000002</v>
      </c>
      <c r="G611" s="100">
        <v>68772895.260000005</v>
      </c>
    </row>
    <row r="612" spans="1:7" outlineLevel="4" x14ac:dyDescent="0.25">
      <c r="A612" s="99" t="s">
        <v>643</v>
      </c>
      <c r="B612" s="98" t="s">
        <v>629</v>
      </c>
      <c r="C612" s="98" t="s">
        <v>642</v>
      </c>
      <c r="D612" s="97"/>
      <c r="E612" s="96">
        <v>67283809.920000002</v>
      </c>
      <c r="F612" s="96">
        <v>65178905.060000002</v>
      </c>
      <c r="G612" s="95">
        <v>68772895.260000005</v>
      </c>
    </row>
    <row r="613" spans="1:7" ht="25.5" outlineLevel="5" x14ac:dyDescent="0.25">
      <c r="A613" s="94" t="s">
        <v>364</v>
      </c>
      <c r="B613" s="93" t="s">
        <v>629</v>
      </c>
      <c r="C613" s="93" t="s">
        <v>641</v>
      </c>
      <c r="D613" s="92"/>
      <c r="E613" s="91">
        <v>785000</v>
      </c>
      <c r="F613" s="91">
        <v>0</v>
      </c>
      <c r="G613" s="90">
        <v>0</v>
      </c>
    </row>
    <row r="614" spans="1:7" ht="25.5" outlineLevel="6" x14ac:dyDescent="0.25">
      <c r="A614" s="89" t="s">
        <v>351</v>
      </c>
      <c r="B614" s="88" t="s">
        <v>629</v>
      </c>
      <c r="C614" s="88" t="s">
        <v>641</v>
      </c>
      <c r="D614" s="88" t="s">
        <v>348</v>
      </c>
      <c r="E614" s="87">
        <v>785000</v>
      </c>
      <c r="F614" s="87">
        <v>0</v>
      </c>
      <c r="G614" s="86">
        <v>0</v>
      </c>
    </row>
    <row r="615" spans="1:7" ht="25.5" outlineLevel="5" x14ac:dyDescent="0.25">
      <c r="A615" s="94" t="s">
        <v>640</v>
      </c>
      <c r="B615" s="93" t="s">
        <v>629</v>
      </c>
      <c r="C615" s="93" t="s">
        <v>639</v>
      </c>
      <c r="D615" s="92"/>
      <c r="E615" s="91">
        <v>66159691</v>
      </c>
      <c r="F615" s="91">
        <v>65178905.060000002</v>
      </c>
      <c r="G615" s="90">
        <v>68772895.260000005</v>
      </c>
    </row>
    <row r="616" spans="1:7" ht="25.5" outlineLevel="6" x14ac:dyDescent="0.25">
      <c r="A616" s="89" t="s">
        <v>351</v>
      </c>
      <c r="B616" s="88" t="s">
        <v>629</v>
      </c>
      <c r="C616" s="88" t="s">
        <v>639</v>
      </c>
      <c r="D616" s="88" t="s">
        <v>348</v>
      </c>
      <c r="E616" s="87">
        <v>66159691</v>
      </c>
      <c r="F616" s="87">
        <v>65178905.060000002</v>
      </c>
      <c r="G616" s="86">
        <v>68772895.260000005</v>
      </c>
    </row>
    <row r="617" spans="1:7" ht="38.25" outlineLevel="5" x14ac:dyDescent="0.25">
      <c r="A617" s="94" t="s">
        <v>630</v>
      </c>
      <c r="B617" s="93" t="s">
        <v>629</v>
      </c>
      <c r="C617" s="93" t="s">
        <v>638</v>
      </c>
      <c r="D617" s="92"/>
      <c r="E617" s="91">
        <v>339118.92</v>
      </c>
      <c r="F617" s="91">
        <v>0</v>
      </c>
      <c r="G617" s="90">
        <v>0</v>
      </c>
    </row>
    <row r="618" spans="1:7" ht="25.5" outlineLevel="6" x14ac:dyDescent="0.25">
      <c r="A618" s="89" t="s">
        <v>351</v>
      </c>
      <c r="B618" s="88" t="s">
        <v>629</v>
      </c>
      <c r="C618" s="88" t="s">
        <v>638</v>
      </c>
      <c r="D618" s="88" t="s">
        <v>348</v>
      </c>
      <c r="E618" s="87">
        <v>339118.92</v>
      </c>
      <c r="F618" s="87">
        <v>0</v>
      </c>
      <c r="G618" s="86">
        <v>0</v>
      </c>
    </row>
    <row r="619" spans="1:7" ht="25.5" outlineLevel="2" x14ac:dyDescent="0.25">
      <c r="A619" s="109" t="s">
        <v>579</v>
      </c>
      <c r="B619" s="108" t="s">
        <v>629</v>
      </c>
      <c r="C619" s="108" t="s">
        <v>578</v>
      </c>
      <c r="D619" s="107"/>
      <c r="E619" s="106">
        <v>58406295.780000001</v>
      </c>
      <c r="F619" s="106">
        <v>57999145.090000004</v>
      </c>
      <c r="G619" s="105">
        <v>60489396.329999998</v>
      </c>
    </row>
    <row r="620" spans="1:7" ht="25.5" outlineLevel="4" x14ac:dyDescent="0.25">
      <c r="A620" s="99" t="s">
        <v>637</v>
      </c>
      <c r="B620" s="98" t="s">
        <v>629</v>
      </c>
      <c r="C620" s="98" t="s">
        <v>636</v>
      </c>
      <c r="D620" s="97"/>
      <c r="E620" s="96">
        <v>58406295.780000001</v>
      </c>
      <c r="F620" s="96">
        <v>57999145.090000004</v>
      </c>
      <c r="G620" s="95">
        <v>60489396.329999998</v>
      </c>
    </row>
    <row r="621" spans="1:7" ht="25.5" outlineLevel="5" x14ac:dyDescent="0.25">
      <c r="A621" s="94" t="s">
        <v>364</v>
      </c>
      <c r="B621" s="93" t="s">
        <v>629</v>
      </c>
      <c r="C621" s="93" t="s">
        <v>635</v>
      </c>
      <c r="D621" s="92"/>
      <c r="E621" s="91">
        <v>885798.45</v>
      </c>
      <c r="F621" s="91">
        <v>0</v>
      </c>
      <c r="G621" s="90">
        <v>0</v>
      </c>
    </row>
    <row r="622" spans="1:7" ht="25.5" outlineLevel="6" x14ac:dyDescent="0.25">
      <c r="A622" s="89" t="s">
        <v>351</v>
      </c>
      <c r="B622" s="88" t="s">
        <v>629</v>
      </c>
      <c r="C622" s="88" t="s">
        <v>635</v>
      </c>
      <c r="D622" s="88" t="s">
        <v>348</v>
      </c>
      <c r="E622" s="87">
        <v>885798.45</v>
      </c>
      <c r="F622" s="87">
        <v>0</v>
      </c>
      <c r="G622" s="86">
        <v>0</v>
      </c>
    </row>
    <row r="623" spans="1:7" outlineLevel="5" x14ac:dyDescent="0.25">
      <c r="A623" s="94" t="s">
        <v>634</v>
      </c>
      <c r="B623" s="93" t="s">
        <v>629</v>
      </c>
      <c r="C623" s="93" t="s">
        <v>633</v>
      </c>
      <c r="D623" s="92"/>
      <c r="E623" s="91">
        <v>57074748.789999999</v>
      </c>
      <c r="F623" s="91">
        <v>57719407.490000002</v>
      </c>
      <c r="G623" s="90">
        <v>60209658.729999997</v>
      </c>
    </row>
    <row r="624" spans="1:7" ht="25.5" outlineLevel="6" x14ac:dyDescent="0.25">
      <c r="A624" s="89" t="s">
        <v>351</v>
      </c>
      <c r="B624" s="88" t="s">
        <v>629</v>
      </c>
      <c r="C624" s="88" t="s">
        <v>633</v>
      </c>
      <c r="D624" s="88" t="s">
        <v>348</v>
      </c>
      <c r="E624" s="87">
        <v>57074748.789999999</v>
      </c>
      <c r="F624" s="87">
        <v>57719407.490000002</v>
      </c>
      <c r="G624" s="86">
        <v>60209658.729999997</v>
      </c>
    </row>
    <row r="625" spans="1:7" ht="25.5" outlineLevel="5" x14ac:dyDescent="0.25">
      <c r="A625" s="94" t="s">
        <v>632</v>
      </c>
      <c r="B625" s="93" t="s">
        <v>629</v>
      </c>
      <c r="C625" s="93" t="s">
        <v>631</v>
      </c>
      <c r="D625" s="92"/>
      <c r="E625" s="91">
        <v>279737.59999999998</v>
      </c>
      <c r="F625" s="91">
        <v>279737.59999999998</v>
      </c>
      <c r="G625" s="90">
        <v>279737.59999999998</v>
      </c>
    </row>
    <row r="626" spans="1:7" ht="25.5" outlineLevel="6" x14ac:dyDescent="0.25">
      <c r="A626" s="89" t="s">
        <v>351</v>
      </c>
      <c r="B626" s="88" t="s">
        <v>629</v>
      </c>
      <c r="C626" s="88" t="s">
        <v>631</v>
      </c>
      <c r="D626" s="88" t="s">
        <v>348</v>
      </c>
      <c r="E626" s="87">
        <v>279737.59999999998</v>
      </c>
      <c r="F626" s="87">
        <v>279737.59999999998</v>
      </c>
      <c r="G626" s="86">
        <v>279737.59999999998</v>
      </c>
    </row>
    <row r="627" spans="1:7" ht="38.25" outlineLevel="5" x14ac:dyDescent="0.25">
      <c r="A627" s="94" t="s">
        <v>630</v>
      </c>
      <c r="B627" s="93" t="s">
        <v>629</v>
      </c>
      <c r="C627" s="93" t="s">
        <v>628</v>
      </c>
      <c r="D627" s="92"/>
      <c r="E627" s="91">
        <v>166010.94</v>
      </c>
      <c r="F627" s="91">
        <v>0</v>
      </c>
      <c r="G627" s="90">
        <v>0</v>
      </c>
    </row>
    <row r="628" spans="1:7" ht="25.5" outlineLevel="6" x14ac:dyDescent="0.25">
      <c r="A628" s="89" t="s">
        <v>351</v>
      </c>
      <c r="B628" s="88" t="s">
        <v>629</v>
      </c>
      <c r="C628" s="88" t="s">
        <v>628</v>
      </c>
      <c r="D628" s="88" t="s">
        <v>348</v>
      </c>
      <c r="E628" s="87">
        <v>166010.94</v>
      </c>
      <c r="F628" s="87">
        <v>0</v>
      </c>
      <c r="G628" s="86">
        <v>0</v>
      </c>
    </row>
    <row r="629" spans="1:7" outlineLevel="1" x14ac:dyDescent="0.25">
      <c r="A629" s="114" t="s">
        <v>627</v>
      </c>
      <c r="B629" s="113" t="s">
        <v>619</v>
      </c>
      <c r="C629" s="112"/>
      <c r="D629" s="112"/>
      <c r="E629" s="111">
        <v>640171.05000000005</v>
      </c>
      <c r="F629" s="111">
        <v>0</v>
      </c>
      <c r="G629" s="110">
        <v>0</v>
      </c>
    </row>
    <row r="630" spans="1:7" ht="25.5" outlineLevel="2" x14ac:dyDescent="0.25">
      <c r="A630" s="109" t="s">
        <v>483</v>
      </c>
      <c r="B630" s="108" t="s">
        <v>619</v>
      </c>
      <c r="C630" s="108" t="s">
        <v>482</v>
      </c>
      <c r="D630" s="107"/>
      <c r="E630" s="106">
        <v>618136</v>
      </c>
      <c r="F630" s="106">
        <v>0</v>
      </c>
      <c r="G630" s="105">
        <v>0</v>
      </c>
    </row>
    <row r="631" spans="1:7" outlineLevel="3" x14ac:dyDescent="0.25">
      <c r="A631" s="104" t="s">
        <v>616</v>
      </c>
      <c r="B631" s="103" t="s">
        <v>619</v>
      </c>
      <c r="C631" s="103" t="s">
        <v>615</v>
      </c>
      <c r="D631" s="102"/>
      <c r="E631" s="101">
        <v>618136</v>
      </c>
      <c r="F631" s="101">
        <v>0</v>
      </c>
      <c r="G631" s="100">
        <v>0</v>
      </c>
    </row>
    <row r="632" spans="1:7" outlineLevel="4" x14ac:dyDescent="0.25">
      <c r="A632" s="99" t="s">
        <v>626</v>
      </c>
      <c r="B632" s="98" t="s">
        <v>619</v>
      </c>
      <c r="C632" s="98" t="s">
        <v>625</v>
      </c>
      <c r="D632" s="97"/>
      <c r="E632" s="96">
        <v>618136</v>
      </c>
      <c r="F632" s="96">
        <v>0</v>
      </c>
      <c r="G632" s="95">
        <v>0</v>
      </c>
    </row>
    <row r="633" spans="1:7" ht="38.25" outlineLevel="5" x14ac:dyDescent="0.25">
      <c r="A633" s="94" t="s">
        <v>624</v>
      </c>
      <c r="B633" s="93" t="s">
        <v>619</v>
      </c>
      <c r="C633" s="93" t="s">
        <v>623</v>
      </c>
      <c r="D633" s="92"/>
      <c r="E633" s="91">
        <v>401789</v>
      </c>
      <c r="F633" s="91">
        <v>0</v>
      </c>
      <c r="G633" s="90">
        <v>0</v>
      </c>
    </row>
    <row r="634" spans="1:7" ht="25.5" outlineLevel="6" x14ac:dyDescent="0.25">
      <c r="A634" s="89" t="s">
        <v>351</v>
      </c>
      <c r="B634" s="88" t="s">
        <v>619</v>
      </c>
      <c r="C634" s="88" t="s">
        <v>623</v>
      </c>
      <c r="D634" s="88" t="s">
        <v>348</v>
      </c>
      <c r="E634" s="87">
        <v>401789</v>
      </c>
      <c r="F634" s="87">
        <v>0</v>
      </c>
      <c r="G634" s="86">
        <v>0</v>
      </c>
    </row>
    <row r="635" spans="1:7" ht="38.25" outlineLevel="5" x14ac:dyDescent="0.25">
      <c r="A635" s="94" t="s">
        <v>622</v>
      </c>
      <c r="B635" s="93" t="s">
        <v>619</v>
      </c>
      <c r="C635" s="93" t="s">
        <v>621</v>
      </c>
      <c r="D635" s="92"/>
      <c r="E635" s="91">
        <v>216347</v>
      </c>
      <c r="F635" s="91">
        <v>0</v>
      </c>
      <c r="G635" s="90">
        <v>0</v>
      </c>
    </row>
    <row r="636" spans="1:7" ht="25.5" outlineLevel="6" x14ac:dyDescent="0.25">
      <c r="A636" s="89" t="s">
        <v>351</v>
      </c>
      <c r="B636" s="88" t="s">
        <v>619</v>
      </c>
      <c r="C636" s="88" t="s">
        <v>621</v>
      </c>
      <c r="D636" s="88" t="s">
        <v>348</v>
      </c>
      <c r="E636" s="87">
        <v>216347</v>
      </c>
      <c r="F636" s="87">
        <v>0</v>
      </c>
      <c r="G636" s="86">
        <v>0</v>
      </c>
    </row>
    <row r="637" spans="1:7" ht="25.5" outlineLevel="2" x14ac:dyDescent="0.25">
      <c r="A637" s="109" t="s">
        <v>579</v>
      </c>
      <c r="B637" s="108" t="s">
        <v>619</v>
      </c>
      <c r="C637" s="108" t="s">
        <v>578</v>
      </c>
      <c r="D637" s="107"/>
      <c r="E637" s="106">
        <v>22035.05</v>
      </c>
      <c r="F637" s="106">
        <v>0</v>
      </c>
      <c r="G637" s="105">
        <v>0</v>
      </c>
    </row>
    <row r="638" spans="1:7" outlineLevel="4" x14ac:dyDescent="0.25">
      <c r="A638" s="99" t="s">
        <v>589</v>
      </c>
      <c r="B638" s="98" t="s">
        <v>619</v>
      </c>
      <c r="C638" s="98" t="s">
        <v>588</v>
      </c>
      <c r="D638" s="97"/>
      <c r="E638" s="96">
        <v>22035.05</v>
      </c>
      <c r="F638" s="96">
        <v>0</v>
      </c>
      <c r="G638" s="95">
        <v>0</v>
      </c>
    </row>
    <row r="639" spans="1:7" ht="25.5" outlineLevel="5" x14ac:dyDescent="0.25">
      <c r="A639" s="94" t="s">
        <v>620</v>
      </c>
      <c r="B639" s="93" t="s">
        <v>619</v>
      </c>
      <c r="C639" s="93" t="s">
        <v>618</v>
      </c>
      <c r="D639" s="92"/>
      <c r="E639" s="91">
        <v>22035.05</v>
      </c>
      <c r="F639" s="91">
        <v>0</v>
      </c>
      <c r="G639" s="90">
        <v>0</v>
      </c>
    </row>
    <row r="640" spans="1:7" ht="25.5" outlineLevel="6" x14ac:dyDescent="0.25">
      <c r="A640" s="89" t="s">
        <v>351</v>
      </c>
      <c r="B640" s="88" t="s">
        <v>619</v>
      </c>
      <c r="C640" s="88" t="s">
        <v>618</v>
      </c>
      <c r="D640" s="88" t="s">
        <v>348</v>
      </c>
      <c r="E640" s="87">
        <v>22035.05</v>
      </c>
      <c r="F640" s="87">
        <v>0</v>
      </c>
      <c r="G640" s="86">
        <v>0</v>
      </c>
    </row>
    <row r="641" spans="1:7" outlineLevel="1" x14ac:dyDescent="0.25">
      <c r="A641" s="114" t="s">
        <v>617</v>
      </c>
      <c r="B641" s="113" t="s">
        <v>586</v>
      </c>
      <c r="C641" s="112"/>
      <c r="D641" s="112"/>
      <c r="E641" s="111">
        <v>31863293.309999999</v>
      </c>
      <c r="F641" s="111">
        <v>16842008.100000001</v>
      </c>
      <c r="G641" s="110">
        <v>16954623.489999998</v>
      </c>
    </row>
    <row r="642" spans="1:7" ht="25.5" outlineLevel="2" x14ac:dyDescent="0.25">
      <c r="A642" s="109" t="s">
        <v>483</v>
      </c>
      <c r="B642" s="108" t="s">
        <v>586</v>
      </c>
      <c r="C642" s="108" t="s">
        <v>482</v>
      </c>
      <c r="D642" s="107"/>
      <c r="E642" s="106">
        <v>30270934.57</v>
      </c>
      <c r="F642" s="106">
        <v>16164936.939999999</v>
      </c>
      <c r="G642" s="105">
        <v>16277552.33</v>
      </c>
    </row>
    <row r="643" spans="1:7" outlineLevel="3" x14ac:dyDescent="0.25">
      <c r="A643" s="104" t="s">
        <v>616</v>
      </c>
      <c r="B643" s="103" t="s">
        <v>586</v>
      </c>
      <c r="C643" s="103" t="s">
        <v>615</v>
      </c>
      <c r="D643" s="102"/>
      <c r="E643" s="101">
        <v>22406237.239999998</v>
      </c>
      <c r="F643" s="101">
        <v>8846782.0800000001</v>
      </c>
      <c r="G643" s="100">
        <v>8959397.4700000007</v>
      </c>
    </row>
    <row r="644" spans="1:7" outlineLevel="4" x14ac:dyDescent="0.25">
      <c r="A644" s="99" t="s">
        <v>614</v>
      </c>
      <c r="B644" s="98" t="s">
        <v>586</v>
      </c>
      <c r="C644" s="98" t="s">
        <v>613</v>
      </c>
      <c r="D644" s="97"/>
      <c r="E644" s="96">
        <v>12618606.65</v>
      </c>
      <c r="F644" s="96">
        <v>0</v>
      </c>
      <c r="G644" s="95">
        <v>0</v>
      </c>
    </row>
    <row r="645" spans="1:7" outlineLevel="5" x14ac:dyDescent="0.25">
      <c r="A645" s="94" t="s">
        <v>116</v>
      </c>
      <c r="B645" s="93" t="s">
        <v>586</v>
      </c>
      <c r="C645" s="93" t="s">
        <v>612</v>
      </c>
      <c r="D645" s="92"/>
      <c r="E645" s="91">
        <v>8202092.3700000001</v>
      </c>
      <c r="F645" s="91">
        <v>0</v>
      </c>
      <c r="G645" s="90">
        <v>0</v>
      </c>
    </row>
    <row r="646" spans="1:7" outlineLevel="6" x14ac:dyDescent="0.25">
      <c r="A646" s="89" t="s">
        <v>404</v>
      </c>
      <c r="B646" s="88" t="s">
        <v>586</v>
      </c>
      <c r="C646" s="88" t="s">
        <v>612</v>
      </c>
      <c r="D646" s="88" t="s">
        <v>401</v>
      </c>
      <c r="E646" s="87">
        <v>8202092.3700000001</v>
      </c>
      <c r="F646" s="87">
        <v>0</v>
      </c>
      <c r="G646" s="86">
        <v>0</v>
      </c>
    </row>
    <row r="647" spans="1:7" ht="25.5" outlineLevel="5" x14ac:dyDescent="0.25">
      <c r="A647" s="94" t="s">
        <v>611</v>
      </c>
      <c r="B647" s="93" t="s">
        <v>586</v>
      </c>
      <c r="C647" s="93" t="s">
        <v>610</v>
      </c>
      <c r="D647" s="92"/>
      <c r="E647" s="91">
        <v>4416514.28</v>
      </c>
      <c r="F647" s="91">
        <v>0</v>
      </c>
      <c r="G647" s="90">
        <v>0</v>
      </c>
    </row>
    <row r="648" spans="1:7" outlineLevel="6" x14ac:dyDescent="0.25">
      <c r="A648" s="89" t="s">
        <v>404</v>
      </c>
      <c r="B648" s="88" t="s">
        <v>586</v>
      </c>
      <c r="C648" s="88" t="s">
        <v>610</v>
      </c>
      <c r="D648" s="88" t="s">
        <v>401</v>
      </c>
      <c r="E648" s="87">
        <v>4416514.28</v>
      </c>
      <c r="F648" s="87">
        <v>0</v>
      </c>
      <c r="G648" s="86">
        <v>0</v>
      </c>
    </row>
    <row r="649" spans="1:7" outlineLevel="4" x14ac:dyDescent="0.25">
      <c r="A649" s="99" t="s">
        <v>609</v>
      </c>
      <c r="B649" s="98" t="s">
        <v>586</v>
      </c>
      <c r="C649" s="98" t="s">
        <v>608</v>
      </c>
      <c r="D649" s="97"/>
      <c r="E649" s="96">
        <v>9787630.5899999999</v>
      </c>
      <c r="F649" s="96">
        <v>8846782.0800000001</v>
      </c>
      <c r="G649" s="95">
        <v>8959397.4700000007</v>
      </c>
    </row>
    <row r="650" spans="1:7" outlineLevel="5" x14ac:dyDescent="0.25">
      <c r="A650" s="94" t="s">
        <v>607</v>
      </c>
      <c r="B650" s="93" t="s">
        <v>586</v>
      </c>
      <c r="C650" s="93" t="s">
        <v>606</v>
      </c>
      <c r="D650" s="92"/>
      <c r="E650" s="91">
        <v>3312053</v>
      </c>
      <c r="F650" s="91">
        <v>3312053</v>
      </c>
      <c r="G650" s="90">
        <v>3312053</v>
      </c>
    </row>
    <row r="651" spans="1:7" ht="25.5" outlineLevel="6" x14ac:dyDescent="0.25">
      <c r="A651" s="89" t="s">
        <v>351</v>
      </c>
      <c r="B651" s="88" t="s">
        <v>586</v>
      </c>
      <c r="C651" s="88" t="s">
        <v>606</v>
      </c>
      <c r="D651" s="88" t="s">
        <v>348</v>
      </c>
      <c r="E651" s="87">
        <v>3312053</v>
      </c>
      <c r="F651" s="87">
        <v>3312053</v>
      </c>
      <c r="G651" s="86">
        <v>3312053</v>
      </c>
    </row>
    <row r="652" spans="1:7" outlineLevel="5" x14ac:dyDescent="0.25">
      <c r="A652" s="94" t="s">
        <v>605</v>
      </c>
      <c r="B652" s="93" t="s">
        <v>586</v>
      </c>
      <c r="C652" s="93" t="s">
        <v>604</v>
      </c>
      <c r="D652" s="92"/>
      <c r="E652" s="91">
        <v>100000</v>
      </c>
      <c r="F652" s="91">
        <v>0</v>
      </c>
      <c r="G652" s="90">
        <v>0</v>
      </c>
    </row>
    <row r="653" spans="1:7" outlineLevel="6" x14ac:dyDescent="0.25">
      <c r="A653" s="89" t="s">
        <v>404</v>
      </c>
      <c r="B653" s="88" t="s">
        <v>586</v>
      </c>
      <c r="C653" s="88" t="s">
        <v>604</v>
      </c>
      <c r="D653" s="88" t="s">
        <v>401</v>
      </c>
      <c r="E653" s="87">
        <v>100000</v>
      </c>
      <c r="F653" s="87">
        <v>0</v>
      </c>
      <c r="G653" s="86">
        <v>0</v>
      </c>
    </row>
    <row r="654" spans="1:7" outlineLevel="5" x14ac:dyDescent="0.25">
      <c r="A654" s="94" t="s">
        <v>603</v>
      </c>
      <c r="B654" s="93" t="s">
        <v>586</v>
      </c>
      <c r="C654" s="93" t="s">
        <v>602</v>
      </c>
      <c r="D654" s="92"/>
      <c r="E654" s="91">
        <v>390821.28</v>
      </c>
      <c r="F654" s="91">
        <v>642113.69999999995</v>
      </c>
      <c r="G654" s="90">
        <v>642113.69999999995</v>
      </c>
    </row>
    <row r="655" spans="1:7" outlineLevel="6" x14ac:dyDescent="0.25">
      <c r="A655" s="89" t="s">
        <v>404</v>
      </c>
      <c r="B655" s="88" t="s">
        <v>586</v>
      </c>
      <c r="C655" s="88" t="s">
        <v>602</v>
      </c>
      <c r="D655" s="88" t="s">
        <v>401</v>
      </c>
      <c r="E655" s="87">
        <v>390821.28</v>
      </c>
      <c r="F655" s="87">
        <v>0</v>
      </c>
      <c r="G655" s="86">
        <v>0</v>
      </c>
    </row>
    <row r="656" spans="1:7" ht="25.5" outlineLevel="6" x14ac:dyDescent="0.25">
      <c r="A656" s="89" t="s">
        <v>351</v>
      </c>
      <c r="B656" s="88" t="s">
        <v>586</v>
      </c>
      <c r="C656" s="88" t="s">
        <v>602</v>
      </c>
      <c r="D656" s="88" t="s">
        <v>348</v>
      </c>
      <c r="E656" s="87">
        <v>0</v>
      </c>
      <c r="F656" s="87">
        <v>642113.69999999995</v>
      </c>
      <c r="G656" s="86">
        <v>642113.69999999995</v>
      </c>
    </row>
    <row r="657" spans="1:7" ht="25.5" outlineLevel="5" x14ac:dyDescent="0.25">
      <c r="A657" s="94" t="s">
        <v>64</v>
      </c>
      <c r="B657" s="93" t="s">
        <v>586</v>
      </c>
      <c r="C657" s="93" t="s">
        <v>601</v>
      </c>
      <c r="D657" s="92"/>
      <c r="E657" s="91">
        <v>3121800</v>
      </c>
      <c r="F657" s="91">
        <v>3180200</v>
      </c>
      <c r="G657" s="90">
        <v>3253400</v>
      </c>
    </row>
    <row r="658" spans="1:7" ht="25.5" outlineLevel="6" x14ac:dyDescent="0.25">
      <c r="A658" s="89" t="s">
        <v>351</v>
      </c>
      <c r="B658" s="88" t="s">
        <v>586</v>
      </c>
      <c r="C658" s="88" t="s">
        <v>601</v>
      </c>
      <c r="D658" s="88" t="s">
        <v>348</v>
      </c>
      <c r="E658" s="87">
        <v>3121800</v>
      </c>
      <c r="F658" s="87">
        <v>3180200</v>
      </c>
      <c r="G658" s="86">
        <v>3253400</v>
      </c>
    </row>
    <row r="659" spans="1:7" ht="25.5" outlineLevel="5" x14ac:dyDescent="0.25">
      <c r="A659" s="94" t="s">
        <v>600</v>
      </c>
      <c r="B659" s="93" t="s">
        <v>586</v>
      </c>
      <c r="C659" s="93" t="s">
        <v>599</v>
      </c>
      <c r="D659" s="92"/>
      <c r="E659" s="91">
        <v>2862956.31</v>
      </c>
      <c r="F659" s="91">
        <v>1712415.38</v>
      </c>
      <c r="G659" s="90">
        <v>1751830.77</v>
      </c>
    </row>
    <row r="660" spans="1:7" ht="25.5" outlineLevel="6" x14ac:dyDescent="0.25">
      <c r="A660" s="89" t="s">
        <v>351</v>
      </c>
      <c r="B660" s="88" t="s">
        <v>586</v>
      </c>
      <c r="C660" s="88" t="s">
        <v>599</v>
      </c>
      <c r="D660" s="88" t="s">
        <v>348</v>
      </c>
      <c r="E660" s="87">
        <v>2862956.31</v>
      </c>
      <c r="F660" s="87">
        <v>1712415.38</v>
      </c>
      <c r="G660" s="86">
        <v>1751830.77</v>
      </c>
    </row>
    <row r="661" spans="1:7" ht="25.5" outlineLevel="3" x14ac:dyDescent="0.25">
      <c r="A661" s="104" t="s">
        <v>481</v>
      </c>
      <c r="B661" s="103" t="s">
        <v>586</v>
      </c>
      <c r="C661" s="103" t="s">
        <v>480</v>
      </c>
      <c r="D661" s="102"/>
      <c r="E661" s="101">
        <v>7864697.3300000001</v>
      </c>
      <c r="F661" s="101">
        <v>7318154.8600000003</v>
      </c>
      <c r="G661" s="100">
        <v>7318154.8600000003</v>
      </c>
    </row>
    <row r="662" spans="1:7" outlineLevel="4" x14ac:dyDescent="0.25">
      <c r="A662" s="99" t="s">
        <v>598</v>
      </c>
      <c r="B662" s="98" t="s">
        <v>586</v>
      </c>
      <c r="C662" s="98" t="s">
        <v>597</v>
      </c>
      <c r="D662" s="97"/>
      <c r="E662" s="96">
        <v>7864697.3300000001</v>
      </c>
      <c r="F662" s="96">
        <v>7318154.8600000003</v>
      </c>
      <c r="G662" s="95">
        <v>7318154.8600000003</v>
      </c>
    </row>
    <row r="663" spans="1:7" ht="25.5" outlineLevel="5" x14ac:dyDescent="0.25">
      <c r="A663" s="94" t="s">
        <v>364</v>
      </c>
      <c r="B663" s="93" t="s">
        <v>586</v>
      </c>
      <c r="C663" s="93" t="s">
        <v>596</v>
      </c>
      <c r="D663" s="92"/>
      <c r="E663" s="91">
        <v>203513.43</v>
      </c>
      <c r="F663" s="91">
        <v>0</v>
      </c>
      <c r="G663" s="90">
        <v>0</v>
      </c>
    </row>
    <row r="664" spans="1:7" ht="25.5" outlineLevel="6" x14ac:dyDescent="0.25">
      <c r="A664" s="89" t="s">
        <v>351</v>
      </c>
      <c r="B664" s="88" t="s">
        <v>586</v>
      </c>
      <c r="C664" s="88" t="s">
        <v>596</v>
      </c>
      <c r="D664" s="88" t="s">
        <v>348</v>
      </c>
      <c r="E664" s="87">
        <v>203513.43</v>
      </c>
      <c r="F664" s="87">
        <v>0</v>
      </c>
      <c r="G664" s="86">
        <v>0</v>
      </c>
    </row>
    <row r="665" spans="1:7" outlineLevel="5" x14ac:dyDescent="0.25">
      <c r="A665" s="94" t="s">
        <v>595</v>
      </c>
      <c r="B665" s="93" t="s">
        <v>586</v>
      </c>
      <c r="C665" s="93" t="s">
        <v>594</v>
      </c>
      <c r="D665" s="92"/>
      <c r="E665" s="91">
        <v>7661183.9000000004</v>
      </c>
      <c r="F665" s="91">
        <v>7318154.8600000003</v>
      </c>
      <c r="G665" s="90">
        <v>7318154.8600000003</v>
      </c>
    </row>
    <row r="666" spans="1:7" ht="25.5" outlineLevel="6" x14ac:dyDescent="0.25">
      <c r="A666" s="89" t="s">
        <v>351</v>
      </c>
      <c r="B666" s="88" t="s">
        <v>586</v>
      </c>
      <c r="C666" s="88" t="s">
        <v>594</v>
      </c>
      <c r="D666" s="88" t="s">
        <v>348</v>
      </c>
      <c r="E666" s="87">
        <v>7661183.9000000004</v>
      </c>
      <c r="F666" s="87">
        <v>7318154.8600000003</v>
      </c>
      <c r="G666" s="86">
        <v>7318154.8600000003</v>
      </c>
    </row>
    <row r="667" spans="1:7" ht="25.5" outlineLevel="2" x14ac:dyDescent="0.25">
      <c r="A667" s="109" t="s">
        <v>579</v>
      </c>
      <c r="B667" s="108" t="s">
        <v>586</v>
      </c>
      <c r="C667" s="108" t="s">
        <v>578</v>
      </c>
      <c r="D667" s="107"/>
      <c r="E667" s="106">
        <v>1592358.74</v>
      </c>
      <c r="F667" s="106">
        <v>677071.16</v>
      </c>
      <c r="G667" s="105">
        <v>677071.16</v>
      </c>
    </row>
    <row r="668" spans="1:7" outlineLevel="4" x14ac:dyDescent="0.25">
      <c r="A668" s="99" t="s">
        <v>593</v>
      </c>
      <c r="B668" s="98" t="s">
        <v>586</v>
      </c>
      <c r="C668" s="98" t="s">
        <v>592</v>
      </c>
      <c r="D668" s="97"/>
      <c r="E668" s="96">
        <v>150000</v>
      </c>
      <c r="F668" s="96">
        <v>150000</v>
      </c>
      <c r="G668" s="95">
        <v>150000</v>
      </c>
    </row>
    <row r="669" spans="1:7" outlineLevel="5" x14ac:dyDescent="0.25">
      <c r="A669" s="94" t="s">
        <v>591</v>
      </c>
      <c r="B669" s="93" t="s">
        <v>586</v>
      </c>
      <c r="C669" s="93" t="s">
        <v>590</v>
      </c>
      <c r="D669" s="92"/>
      <c r="E669" s="91">
        <v>150000</v>
      </c>
      <c r="F669" s="91">
        <v>150000</v>
      </c>
      <c r="G669" s="90">
        <v>150000</v>
      </c>
    </row>
    <row r="670" spans="1:7" outlineLevel="6" x14ac:dyDescent="0.25">
      <c r="A670" s="89" t="s">
        <v>404</v>
      </c>
      <c r="B670" s="88" t="s">
        <v>586</v>
      </c>
      <c r="C670" s="88" t="s">
        <v>590</v>
      </c>
      <c r="D670" s="88" t="s">
        <v>401</v>
      </c>
      <c r="E670" s="87">
        <v>150000</v>
      </c>
      <c r="F670" s="87">
        <v>150000</v>
      </c>
      <c r="G670" s="86">
        <v>150000</v>
      </c>
    </row>
    <row r="671" spans="1:7" outlineLevel="4" x14ac:dyDescent="0.25">
      <c r="A671" s="99" t="s">
        <v>589</v>
      </c>
      <c r="B671" s="98" t="s">
        <v>586</v>
      </c>
      <c r="C671" s="98" t="s">
        <v>588</v>
      </c>
      <c r="D671" s="97"/>
      <c r="E671" s="96">
        <v>1442358.74</v>
      </c>
      <c r="F671" s="96">
        <v>527071.16</v>
      </c>
      <c r="G671" s="95">
        <v>527071.16</v>
      </c>
    </row>
    <row r="672" spans="1:7" ht="25.5" outlineLevel="5" x14ac:dyDescent="0.25">
      <c r="A672" s="94" t="s">
        <v>587</v>
      </c>
      <c r="B672" s="93" t="s">
        <v>586</v>
      </c>
      <c r="C672" s="93" t="s">
        <v>585</v>
      </c>
      <c r="D672" s="92"/>
      <c r="E672" s="91">
        <v>1442358.74</v>
      </c>
      <c r="F672" s="91">
        <v>527071.16</v>
      </c>
      <c r="G672" s="90">
        <v>527071.16</v>
      </c>
    </row>
    <row r="673" spans="1:7" ht="25.5" outlineLevel="6" x14ac:dyDescent="0.25">
      <c r="A673" s="89" t="s">
        <v>351</v>
      </c>
      <c r="B673" s="88" t="s">
        <v>586</v>
      </c>
      <c r="C673" s="88" t="s">
        <v>585</v>
      </c>
      <c r="D673" s="88" t="s">
        <v>348</v>
      </c>
      <c r="E673" s="87">
        <v>1442358.74</v>
      </c>
      <c r="F673" s="87">
        <v>527071.16</v>
      </c>
      <c r="G673" s="86">
        <v>527071.16</v>
      </c>
    </row>
    <row r="674" spans="1:7" ht="15.75" thickBot="1" x14ac:dyDescent="0.3">
      <c r="A674" s="119" t="s">
        <v>584</v>
      </c>
      <c r="B674" s="118" t="s">
        <v>583</v>
      </c>
      <c r="C674" s="117"/>
      <c r="D674" s="117"/>
      <c r="E674" s="116">
        <v>587409799.50999999</v>
      </c>
      <c r="F674" s="116">
        <v>744257067.87</v>
      </c>
      <c r="G674" s="115">
        <v>191083788.22</v>
      </c>
    </row>
    <row r="675" spans="1:7" outlineLevel="1" x14ac:dyDescent="0.25">
      <c r="A675" s="114" t="s">
        <v>582</v>
      </c>
      <c r="B675" s="113" t="s">
        <v>524</v>
      </c>
      <c r="C675" s="112"/>
      <c r="D675" s="112"/>
      <c r="E675" s="111">
        <v>587409799.50999999</v>
      </c>
      <c r="F675" s="111">
        <v>744257067.87</v>
      </c>
      <c r="G675" s="110">
        <v>191083788.22</v>
      </c>
    </row>
    <row r="676" spans="1:7" ht="25.5" outlineLevel="2" x14ac:dyDescent="0.25">
      <c r="A676" s="109" t="s">
        <v>449</v>
      </c>
      <c r="B676" s="108" t="s">
        <v>524</v>
      </c>
      <c r="C676" s="108" t="s">
        <v>448</v>
      </c>
      <c r="D676" s="107"/>
      <c r="E676" s="106">
        <v>2811044.7</v>
      </c>
      <c r="F676" s="106">
        <v>2811044.7</v>
      </c>
      <c r="G676" s="105">
        <v>2811044.7</v>
      </c>
    </row>
    <row r="677" spans="1:7" outlineLevel="3" x14ac:dyDescent="0.25">
      <c r="A677" s="104" t="s">
        <v>447</v>
      </c>
      <c r="B677" s="103" t="s">
        <v>524</v>
      </c>
      <c r="C677" s="103" t="s">
        <v>446</v>
      </c>
      <c r="D677" s="102"/>
      <c r="E677" s="101">
        <v>2811044.7</v>
      </c>
      <c r="F677" s="101">
        <v>2811044.7</v>
      </c>
      <c r="G677" s="100">
        <v>2811044.7</v>
      </c>
    </row>
    <row r="678" spans="1:7" outlineLevel="4" x14ac:dyDescent="0.25">
      <c r="A678" s="99" t="s">
        <v>445</v>
      </c>
      <c r="B678" s="98" t="s">
        <v>524</v>
      </c>
      <c r="C678" s="98" t="s">
        <v>444</v>
      </c>
      <c r="D678" s="97"/>
      <c r="E678" s="96">
        <v>2811044.7</v>
      </c>
      <c r="F678" s="96">
        <v>2811044.7</v>
      </c>
      <c r="G678" s="95">
        <v>2811044.7</v>
      </c>
    </row>
    <row r="679" spans="1:7" ht="51" outlineLevel="5" x14ac:dyDescent="0.25">
      <c r="A679" s="94" t="s">
        <v>581</v>
      </c>
      <c r="B679" s="93" t="s">
        <v>524</v>
      </c>
      <c r="C679" s="93" t="s">
        <v>580</v>
      </c>
      <c r="D679" s="92"/>
      <c r="E679" s="91">
        <v>2811044.7</v>
      </c>
      <c r="F679" s="91">
        <v>2811044.7</v>
      </c>
      <c r="G679" s="90">
        <v>2811044.7</v>
      </c>
    </row>
    <row r="680" spans="1:7" ht="25.5" outlineLevel="6" x14ac:dyDescent="0.25">
      <c r="A680" s="89" t="s">
        <v>351</v>
      </c>
      <c r="B680" s="88" t="s">
        <v>524</v>
      </c>
      <c r="C680" s="88" t="s">
        <v>580</v>
      </c>
      <c r="D680" s="88" t="s">
        <v>348</v>
      </c>
      <c r="E680" s="87">
        <v>2811044.7</v>
      </c>
      <c r="F680" s="87">
        <v>2811044.7</v>
      </c>
      <c r="G680" s="86">
        <v>2811044.7</v>
      </c>
    </row>
    <row r="681" spans="1:7" ht="25.5" outlineLevel="2" x14ac:dyDescent="0.25">
      <c r="A681" s="109" t="s">
        <v>397</v>
      </c>
      <c r="B681" s="108" t="s">
        <v>524</v>
      </c>
      <c r="C681" s="108" t="s">
        <v>396</v>
      </c>
      <c r="D681" s="107"/>
      <c r="E681" s="106">
        <v>953700</v>
      </c>
      <c r="F681" s="106">
        <v>892800</v>
      </c>
      <c r="G681" s="105">
        <v>892800</v>
      </c>
    </row>
    <row r="682" spans="1:7" outlineLevel="3" x14ac:dyDescent="0.25">
      <c r="A682" s="104" t="s">
        <v>395</v>
      </c>
      <c r="B682" s="103" t="s">
        <v>524</v>
      </c>
      <c r="C682" s="103" t="s">
        <v>394</v>
      </c>
      <c r="D682" s="102"/>
      <c r="E682" s="101">
        <v>953700</v>
      </c>
      <c r="F682" s="101">
        <v>892800</v>
      </c>
      <c r="G682" s="100">
        <v>892800</v>
      </c>
    </row>
    <row r="683" spans="1:7" ht="25.5" outlineLevel="4" x14ac:dyDescent="0.25">
      <c r="A683" s="99" t="s">
        <v>393</v>
      </c>
      <c r="B683" s="98" t="s">
        <v>524</v>
      </c>
      <c r="C683" s="98" t="s">
        <v>392</v>
      </c>
      <c r="D683" s="97"/>
      <c r="E683" s="96">
        <v>953700</v>
      </c>
      <c r="F683" s="96">
        <v>892800</v>
      </c>
      <c r="G683" s="95">
        <v>892800</v>
      </c>
    </row>
    <row r="684" spans="1:7" ht="25.5" outlineLevel="5" x14ac:dyDescent="0.25">
      <c r="A684" s="94" t="s">
        <v>391</v>
      </c>
      <c r="B684" s="93" t="s">
        <v>524</v>
      </c>
      <c r="C684" s="93" t="s">
        <v>390</v>
      </c>
      <c r="D684" s="92"/>
      <c r="E684" s="91">
        <v>953700</v>
      </c>
      <c r="F684" s="91">
        <v>892800</v>
      </c>
      <c r="G684" s="90">
        <v>892800</v>
      </c>
    </row>
    <row r="685" spans="1:7" ht="25.5" outlineLevel="6" x14ac:dyDescent="0.25">
      <c r="A685" s="89" t="s">
        <v>351</v>
      </c>
      <c r="B685" s="88" t="s">
        <v>524</v>
      </c>
      <c r="C685" s="88" t="s">
        <v>390</v>
      </c>
      <c r="D685" s="88" t="s">
        <v>348</v>
      </c>
      <c r="E685" s="87">
        <v>953700</v>
      </c>
      <c r="F685" s="87">
        <v>892800</v>
      </c>
      <c r="G685" s="86">
        <v>892800</v>
      </c>
    </row>
    <row r="686" spans="1:7" ht="25.5" outlineLevel="2" x14ac:dyDescent="0.25">
      <c r="A686" s="109" t="s">
        <v>579</v>
      </c>
      <c r="B686" s="108" t="s">
        <v>524</v>
      </c>
      <c r="C686" s="108" t="s">
        <v>578</v>
      </c>
      <c r="D686" s="107"/>
      <c r="E686" s="106">
        <v>583645054.80999994</v>
      </c>
      <c r="F686" s="106">
        <v>740553223.16999996</v>
      </c>
      <c r="G686" s="105">
        <v>187379943.52000001</v>
      </c>
    </row>
    <row r="687" spans="1:7" outlineLevel="4" x14ac:dyDescent="0.25">
      <c r="A687" s="99" t="s">
        <v>577</v>
      </c>
      <c r="B687" s="98" t="s">
        <v>524</v>
      </c>
      <c r="C687" s="98" t="s">
        <v>576</v>
      </c>
      <c r="D687" s="97"/>
      <c r="E687" s="96">
        <v>117942257.27</v>
      </c>
      <c r="F687" s="96">
        <v>116097216.93000001</v>
      </c>
      <c r="G687" s="95">
        <v>123390968.84999999</v>
      </c>
    </row>
    <row r="688" spans="1:7" ht="25.5" outlineLevel="5" x14ac:dyDescent="0.25">
      <c r="A688" s="94" t="s">
        <v>364</v>
      </c>
      <c r="B688" s="93" t="s">
        <v>524</v>
      </c>
      <c r="C688" s="93" t="s">
        <v>575</v>
      </c>
      <c r="D688" s="92"/>
      <c r="E688" s="91">
        <v>1093700</v>
      </c>
      <c r="F688" s="91">
        <v>0</v>
      </c>
      <c r="G688" s="90">
        <v>0</v>
      </c>
    </row>
    <row r="689" spans="1:7" ht="25.5" outlineLevel="6" x14ac:dyDescent="0.25">
      <c r="A689" s="89" t="s">
        <v>351</v>
      </c>
      <c r="B689" s="88" t="s">
        <v>524</v>
      </c>
      <c r="C689" s="88" t="s">
        <v>575</v>
      </c>
      <c r="D689" s="88" t="s">
        <v>348</v>
      </c>
      <c r="E689" s="87">
        <v>1093700</v>
      </c>
      <c r="F689" s="87">
        <v>0</v>
      </c>
      <c r="G689" s="86">
        <v>0</v>
      </c>
    </row>
    <row r="690" spans="1:7" ht="25.5" outlineLevel="5" x14ac:dyDescent="0.25">
      <c r="A690" s="94" t="s">
        <v>574</v>
      </c>
      <c r="B690" s="93" t="s">
        <v>524</v>
      </c>
      <c r="C690" s="93" t="s">
        <v>573</v>
      </c>
      <c r="D690" s="92"/>
      <c r="E690" s="91">
        <v>38035485.280000001</v>
      </c>
      <c r="F690" s="91">
        <v>39161640.460000001</v>
      </c>
      <c r="G690" s="90">
        <v>46455392.380000003</v>
      </c>
    </row>
    <row r="691" spans="1:7" ht="25.5" outlineLevel="6" x14ac:dyDescent="0.25">
      <c r="A691" s="89" t="s">
        <v>351</v>
      </c>
      <c r="B691" s="88" t="s">
        <v>524</v>
      </c>
      <c r="C691" s="88" t="s">
        <v>573</v>
      </c>
      <c r="D691" s="88" t="s">
        <v>348</v>
      </c>
      <c r="E691" s="87">
        <v>38035485.280000001</v>
      </c>
      <c r="F691" s="87">
        <v>39161640.460000001</v>
      </c>
      <c r="G691" s="86">
        <v>46455392.380000003</v>
      </c>
    </row>
    <row r="692" spans="1:7" outlineLevel="5" x14ac:dyDescent="0.25">
      <c r="A692" s="94" t="s">
        <v>572</v>
      </c>
      <c r="B692" s="93" t="s">
        <v>524</v>
      </c>
      <c r="C692" s="93" t="s">
        <v>571</v>
      </c>
      <c r="D692" s="92"/>
      <c r="E692" s="91">
        <v>781768.2</v>
      </c>
      <c r="F692" s="91">
        <v>1009689.4</v>
      </c>
      <c r="G692" s="90">
        <v>1009689.4</v>
      </c>
    </row>
    <row r="693" spans="1:7" ht="25.5" outlineLevel="6" x14ac:dyDescent="0.25">
      <c r="A693" s="89" t="s">
        <v>351</v>
      </c>
      <c r="B693" s="88" t="s">
        <v>524</v>
      </c>
      <c r="C693" s="88" t="s">
        <v>571</v>
      </c>
      <c r="D693" s="88" t="s">
        <v>348</v>
      </c>
      <c r="E693" s="87">
        <v>781768.2</v>
      </c>
      <c r="F693" s="87">
        <v>1009689.4</v>
      </c>
      <c r="G693" s="86">
        <v>1009689.4</v>
      </c>
    </row>
    <row r="694" spans="1:7" outlineLevel="5" x14ac:dyDescent="0.25">
      <c r="A694" s="94" t="s">
        <v>570</v>
      </c>
      <c r="B694" s="93" t="s">
        <v>524</v>
      </c>
      <c r="C694" s="93" t="s">
        <v>569</v>
      </c>
      <c r="D694" s="92"/>
      <c r="E694" s="91">
        <v>3330995.02</v>
      </c>
      <c r="F694" s="91">
        <v>3339776.3</v>
      </c>
      <c r="G694" s="90">
        <v>3339776.3</v>
      </c>
    </row>
    <row r="695" spans="1:7" ht="25.5" outlineLevel="6" x14ac:dyDescent="0.25">
      <c r="A695" s="89" t="s">
        <v>351</v>
      </c>
      <c r="B695" s="88" t="s">
        <v>524</v>
      </c>
      <c r="C695" s="88" t="s">
        <v>569</v>
      </c>
      <c r="D695" s="88" t="s">
        <v>348</v>
      </c>
      <c r="E695" s="87">
        <v>3330995.02</v>
      </c>
      <c r="F695" s="87">
        <v>3339776.3</v>
      </c>
      <c r="G695" s="86">
        <v>3339776.3</v>
      </c>
    </row>
    <row r="696" spans="1:7" ht="25.5" outlineLevel="5" x14ac:dyDescent="0.25">
      <c r="A696" s="94" t="s">
        <v>568</v>
      </c>
      <c r="B696" s="93" t="s">
        <v>524</v>
      </c>
      <c r="C696" s="93" t="s">
        <v>567</v>
      </c>
      <c r="D696" s="92"/>
      <c r="E696" s="91">
        <v>1812698</v>
      </c>
      <c r="F696" s="91">
        <v>0</v>
      </c>
      <c r="G696" s="90">
        <v>0</v>
      </c>
    </row>
    <row r="697" spans="1:7" ht="25.5" outlineLevel="6" x14ac:dyDescent="0.25">
      <c r="A697" s="89" t="s">
        <v>351</v>
      </c>
      <c r="B697" s="88" t="s">
        <v>524</v>
      </c>
      <c r="C697" s="88" t="s">
        <v>567</v>
      </c>
      <c r="D697" s="88" t="s">
        <v>348</v>
      </c>
      <c r="E697" s="87">
        <v>1812698</v>
      </c>
      <c r="F697" s="87">
        <v>0</v>
      </c>
      <c r="G697" s="86">
        <v>0</v>
      </c>
    </row>
    <row r="698" spans="1:7" ht="25.5" outlineLevel="5" x14ac:dyDescent="0.25">
      <c r="A698" s="94" t="s">
        <v>66</v>
      </c>
      <c r="B698" s="93" t="s">
        <v>524</v>
      </c>
      <c r="C698" s="93" t="s">
        <v>566</v>
      </c>
      <c r="D698" s="92"/>
      <c r="E698" s="91">
        <v>47180972</v>
      </c>
      <c r="F698" s="91">
        <v>47180972</v>
      </c>
      <c r="G698" s="90">
        <v>47180972</v>
      </c>
    </row>
    <row r="699" spans="1:7" ht="25.5" outlineLevel="6" x14ac:dyDescent="0.25">
      <c r="A699" s="89" t="s">
        <v>351</v>
      </c>
      <c r="B699" s="88" t="s">
        <v>524</v>
      </c>
      <c r="C699" s="88" t="s">
        <v>566</v>
      </c>
      <c r="D699" s="88" t="s">
        <v>348</v>
      </c>
      <c r="E699" s="87">
        <v>47180972</v>
      </c>
      <c r="F699" s="87">
        <v>47180972</v>
      </c>
      <c r="G699" s="86">
        <v>47180972</v>
      </c>
    </row>
    <row r="700" spans="1:7" ht="38.25" outlineLevel="5" x14ac:dyDescent="0.25">
      <c r="A700" s="94" t="s">
        <v>565</v>
      </c>
      <c r="B700" s="93" t="s">
        <v>524</v>
      </c>
      <c r="C700" s="93" t="s">
        <v>564</v>
      </c>
      <c r="D700" s="92"/>
      <c r="E700" s="91">
        <v>195975</v>
      </c>
      <c r="F700" s="91">
        <v>0</v>
      </c>
      <c r="G700" s="90">
        <v>0</v>
      </c>
    </row>
    <row r="701" spans="1:7" ht="25.5" outlineLevel="6" x14ac:dyDescent="0.25">
      <c r="A701" s="89" t="s">
        <v>351</v>
      </c>
      <c r="B701" s="88" t="s">
        <v>524</v>
      </c>
      <c r="C701" s="88" t="s">
        <v>564</v>
      </c>
      <c r="D701" s="88" t="s">
        <v>348</v>
      </c>
      <c r="E701" s="87">
        <v>195975</v>
      </c>
      <c r="F701" s="87">
        <v>0</v>
      </c>
      <c r="G701" s="86">
        <v>0</v>
      </c>
    </row>
    <row r="702" spans="1:7" ht="25.5" outlineLevel="5" x14ac:dyDescent="0.25">
      <c r="A702" s="94" t="s">
        <v>563</v>
      </c>
      <c r="B702" s="93" t="s">
        <v>524</v>
      </c>
      <c r="C702" s="93" t="s">
        <v>562</v>
      </c>
      <c r="D702" s="92"/>
      <c r="E702" s="91">
        <v>25405138.77</v>
      </c>
      <c r="F702" s="91">
        <v>25405138.77</v>
      </c>
      <c r="G702" s="90">
        <v>25405138.77</v>
      </c>
    </row>
    <row r="703" spans="1:7" ht="25.5" outlineLevel="6" x14ac:dyDescent="0.25">
      <c r="A703" s="89" t="s">
        <v>351</v>
      </c>
      <c r="B703" s="88" t="s">
        <v>524</v>
      </c>
      <c r="C703" s="88" t="s">
        <v>562</v>
      </c>
      <c r="D703" s="88" t="s">
        <v>348</v>
      </c>
      <c r="E703" s="87">
        <v>25405138.77</v>
      </c>
      <c r="F703" s="87">
        <v>25405138.77</v>
      </c>
      <c r="G703" s="86">
        <v>25405138.77</v>
      </c>
    </row>
    <row r="704" spans="1:7" ht="38.25" outlineLevel="5" x14ac:dyDescent="0.25">
      <c r="A704" s="94" t="s">
        <v>561</v>
      </c>
      <c r="B704" s="93" t="s">
        <v>524</v>
      </c>
      <c r="C704" s="93" t="s">
        <v>560</v>
      </c>
      <c r="D704" s="92"/>
      <c r="E704" s="91">
        <v>105525</v>
      </c>
      <c r="F704" s="91">
        <v>0</v>
      </c>
      <c r="G704" s="90">
        <v>0</v>
      </c>
    </row>
    <row r="705" spans="1:7" ht="25.5" outlineLevel="6" x14ac:dyDescent="0.25">
      <c r="A705" s="89" t="s">
        <v>351</v>
      </c>
      <c r="B705" s="88" t="s">
        <v>524</v>
      </c>
      <c r="C705" s="88" t="s">
        <v>560</v>
      </c>
      <c r="D705" s="88" t="s">
        <v>348</v>
      </c>
      <c r="E705" s="87">
        <v>105525</v>
      </c>
      <c r="F705" s="87">
        <v>0</v>
      </c>
      <c r="G705" s="86">
        <v>0</v>
      </c>
    </row>
    <row r="706" spans="1:7" outlineLevel="4" x14ac:dyDescent="0.25">
      <c r="A706" s="99" t="s">
        <v>559</v>
      </c>
      <c r="B706" s="98" t="s">
        <v>524</v>
      </c>
      <c r="C706" s="98" t="s">
        <v>558</v>
      </c>
      <c r="D706" s="97"/>
      <c r="E706" s="96">
        <v>14502393.609999999</v>
      </c>
      <c r="F706" s="96">
        <v>14199767.300000001</v>
      </c>
      <c r="G706" s="95">
        <v>15099240.98</v>
      </c>
    </row>
    <row r="707" spans="1:7" ht="25.5" outlineLevel="5" x14ac:dyDescent="0.25">
      <c r="A707" s="94" t="s">
        <v>364</v>
      </c>
      <c r="B707" s="93" t="s">
        <v>524</v>
      </c>
      <c r="C707" s="93" t="s">
        <v>557</v>
      </c>
      <c r="D707" s="92"/>
      <c r="E707" s="91">
        <v>118676.5</v>
      </c>
      <c r="F707" s="91">
        <v>0</v>
      </c>
      <c r="G707" s="90">
        <v>0</v>
      </c>
    </row>
    <row r="708" spans="1:7" ht="25.5" outlineLevel="6" x14ac:dyDescent="0.25">
      <c r="A708" s="89" t="s">
        <v>351</v>
      </c>
      <c r="B708" s="88" t="s">
        <v>524</v>
      </c>
      <c r="C708" s="88" t="s">
        <v>557</v>
      </c>
      <c r="D708" s="88" t="s">
        <v>348</v>
      </c>
      <c r="E708" s="87">
        <v>118676.5</v>
      </c>
      <c r="F708" s="87">
        <v>0</v>
      </c>
      <c r="G708" s="86">
        <v>0</v>
      </c>
    </row>
    <row r="709" spans="1:7" ht="25.5" outlineLevel="5" x14ac:dyDescent="0.25">
      <c r="A709" s="94" t="s">
        <v>556</v>
      </c>
      <c r="B709" s="93" t="s">
        <v>524</v>
      </c>
      <c r="C709" s="93" t="s">
        <v>555</v>
      </c>
      <c r="D709" s="92"/>
      <c r="E709" s="91">
        <v>14248120.33</v>
      </c>
      <c r="F709" s="91">
        <v>14064170.52</v>
      </c>
      <c r="G709" s="90">
        <v>14963644.199999999</v>
      </c>
    </row>
    <row r="710" spans="1:7" ht="25.5" outlineLevel="6" x14ac:dyDescent="0.25">
      <c r="A710" s="89" t="s">
        <v>351</v>
      </c>
      <c r="B710" s="88" t="s">
        <v>524</v>
      </c>
      <c r="C710" s="88" t="s">
        <v>555</v>
      </c>
      <c r="D710" s="88" t="s">
        <v>348</v>
      </c>
      <c r="E710" s="87">
        <v>14248120.33</v>
      </c>
      <c r="F710" s="87">
        <v>14064170.52</v>
      </c>
      <c r="G710" s="86">
        <v>14963644.199999999</v>
      </c>
    </row>
    <row r="711" spans="1:7" outlineLevel="5" x14ac:dyDescent="0.25">
      <c r="A711" s="94" t="s">
        <v>554</v>
      </c>
      <c r="B711" s="93" t="s">
        <v>524</v>
      </c>
      <c r="C711" s="93" t="s">
        <v>553</v>
      </c>
      <c r="D711" s="92"/>
      <c r="E711" s="91">
        <v>135596.78</v>
      </c>
      <c r="F711" s="91">
        <v>135596.78</v>
      </c>
      <c r="G711" s="90">
        <v>135596.78</v>
      </c>
    </row>
    <row r="712" spans="1:7" ht="25.5" outlineLevel="6" x14ac:dyDescent="0.25">
      <c r="A712" s="89" t="s">
        <v>351</v>
      </c>
      <c r="B712" s="88" t="s">
        <v>524</v>
      </c>
      <c r="C712" s="88" t="s">
        <v>553</v>
      </c>
      <c r="D712" s="88" t="s">
        <v>348</v>
      </c>
      <c r="E712" s="87">
        <v>135596.78</v>
      </c>
      <c r="F712" s="87">
        <v>135596.78</v>
      </c>
      <c r="G712" s="86">
        <v>135596.78</v>
      </c>
    </row>
    <row r="713" spans="1:7" outlineLevel="4" x14ac:dyDescent="0.25">
      <c r="A713" s="99" t="s">
        <v>552</v>
      </c>
      <c r="B713" s="98" t="s">
        <v>524</v>
      </c>
      <c r="C713" s="98" t="s">
        <v>551</v>
      </c>
      <c r="D713" s="97"/>
      <c r="E713" s="96">
        <v>48822885.420000002</v>
      </c>
      <c r="F713" s="96">
        <v>45799937.170000002</v>
      </c>
      <c r="G713" s="95">
        <v>48863491.090000004</v>
      </c>
    </row>
    <row r="714" spans="1:7" ht="25.5" outlineLevel="5" x14ac:dyDescent="0.25">
      <c r="A714" s="94" t="s">
        <v>364</v>
      </c>
      <c r="B714" s="93" t="s">
        <v>524</v>
      </c>
      <c r="C714" s="93" t="s">
        <v>550</v>
      </c>
      <c r="D714" s="92"/>
      <c r="E714" s="91">
        <v>753462.25</v>
      </c>
      <c r="F714" s="91">
        <v>0</v>
      </c>
      <c r="G714" s="90">
        <v>0</v>
      </c>
    </row>
    <row r="715" spans="1:7" ht="25.5" outlineLevel="6" x14ac:dyDescent="0.25">
      <c r="A715" s="89" t="s">
        <v>351</v>
      </c>
      <c r="B715" s="88" t="s">
        <v>524</v>
      </c>
      <c r="C715" s="88" t="s">
        <v>550</v>
      </c>
      <c r="D715" s="88" t="s">
        <v>348</v>
      </c>
      <c r="E715" s="87">
        <v>753462.25</v>
      </c>
      <c r="F715" s="87">
        <v>0</v>
      </c>
      <c r="G715" s="86">
        <v>0</v>
      </c>
    </row>
    <row r="716" spans="1:7" ht="25.5" outlineLevel="5" x14ac:dyDescent="0.25">
      <c r="A716" s="94" t="s">
        <v>549</v>
      </c>
      <c r="B716" s="93" t="s">
        <v>524</v>
      </c>
      <c r="C716" s="93" t="s">
        <v>548</v>
      </c>
      <c r="D716" s="92"/>
      <c r="E716" s="91">
        <v>46835618.159999996</v>
      </c>
      <c r="F716" s="91">
        <v>45748587.579999998</v>
      </c>
      <c r="G716" s="90">
        <v>48812141.5</v>
      </c>
    </row>
    <row r="717" spans="1:7" ht="25.5" outlineLevel="6" x14ac:dyDescent="0.25">
      <c r="A717" s="89" t="s">
        <v>351</v>
      </c>
      <c r="B717" s="88" t="s">
        <v>524</v>
      </c>
      <c r="C717" s="88" t="s">
        <v>548</v>
      </c>
      <c r="D717" s="88" t="s">
        <v>348</v>
      </c>
      <c r="E717" s="87">
        <v>46835618.159999996</v>
      </c>
      <c r="F717" s="87">
        <v>45748587.579999998</v>
      </c>
      <c r="G717" s="86">
        <v>48812141.5</v>
      </c>
    </row>
    <row r="718" spans="1:7" outlineLevel="5" x14ac:dyDescent="0.25">
      <c r="A718" s="94" t="s">
        <v>547</v>
      </c>
      <c r="B718" s="93" t="s">
        <v>524</v>
      </c>
      <c r="C718" s="93" t="s">
        <v>546</v>
      </c>
      <c r="D718" s="92"/>
      <c r="E718" s="91">
        <v>101388.03</v>
      </c>
      <c r="F718" s="91">
        <v>51349.59</v>
      </c>
      <c r="G718" s="90">
        <v>51349.59</v>
      </c>
    </row>
    <row r="719" spans="1:7" ht="25.5" outlineLevel="6" x14ac:dyDescent="0.25">
      <c r="A719" s="89" t="s">
        <v>351</v>
      </c>
      <c r="B719" s="88" t="s">
        <v>524</v>
      </c>
      <c r="C719" s="88" t="s">
        <v>546</v>
      </c>
      <c r="D719" s="88" t="s">
        <v>348</v>
      </c>
      <c r="E719" s="87">
        <v>101388.03</v>
      </c>
      <c r="F719" s="87">
        <v>51349.59</v>
      </c>
      <c r="G719" s="86">
        <v>51349.59</v>
      </c>
    </row>
    <row r="720" spans="1:7" outlineLevel="5" x14ac:dyDescent="0.25">
      <c r="A720" s="94" t="s">
        <v>545</v>
      </c>
      <c r="B720" s="93" t="s">
        <v>524</v>
      </c>
      <c r="C720" s="93" t="s">
        <v>544</v>
      </c>
      <c r="D720" s="92"/>
      <c r="E720" s="91">
        <v>1132416.98</v>
      </c>
      <c r="F720" s="91">
        <v>0</v>
      </c>
      <c r="G720" s="90">
        <v>0</v>
      </c>
    </row>
    <row r="721" spans="1:7" ht="25.5" outlineLevel="6" x14ac:dyDescent="0.25">
      <c r="A721" s="89" t="s">
        <v>351</v>
      </c>
      <c r="B721" s="88" t="s">
        <v>524</v>
      </c>
      <c r="C721" s="88" t="s">
        <v>544</v>
      </c>
      <c r="D721" s="88" t="s">
        <v>348</v>
      </c>
      <c r="E721" s="87">
        <v>1132416.98</v>
      </c>
      <c r="F721" s="87">
        <v>0</v>
      </c>
      <c r="G721" s="86">
        <v>0</v>
      </c>
    </row>
    <row r="722" spans="1:7" outlineLevel="4" x14ac:dyDescent="0.25">
      <c r="A722" s="99" t="s">
        <v>543</v>
      </c>
      <c r="B722" s="98" t="s">
        <v>524</v>
      </c>
      <c r="C722" s="98" t="s">
        <v>542</v>
      </c>
      <c r="D722" s="97"/>
      <c r="E722" s="96">
        <v>398774291.79000002</v>
      </c>
      <c r="F722" s="96">
        <v>564430059.16999996</v>
      </c>
      <c r="G722" s="95">
        <v>0</v>
      </c>
    </row>
    <row r="723" spans="1:7" ht="25.5" outlineLevel="5" x14ac:dyDescent="0.25">
      <c r="A723" s="94" t="s">
        <v>541</v>
      </c>
      <c r="B723" s="93" t="s">
        <v>524</v>
      </c>
      <c r="C723" s="93" t="s">
        <v>540</v>
      </c>
      <c r="D723" s="92"/>
      <c r="E723" s="91">
        <v>1775866.99</v>
      </c>
      <c r="F723" s="91">
        <v>0</v>
      </c>
      <c r="G723" s="90">
        <v>0</v>
      </c>
    </row>
    <row r="724" spans="1:7" outlineLevel="6" x14ac:dyDescent="0.25">
      <c r="A724" s="89" t="s">
        <v>463</v>
      </c>
      <c r="B724" s="88" t="s">
        <v>524</v>
      </c>
      <c r="C724" s="88" t="s">
        <v>540</v>
      </c>
      <c r="D724" s="88" t="s">
        <v>461</v>
      </c>
      <c r="E724" s="87">
        <v>1775866.99</v>
      </c>
      <c r="F724" s="87">
        <v>0</v>
      </c>
      <c r="G724" s="86">
        <v>0</v>
      </c>
    </row>
    <row r="725" spans="1:7" ht="25.5" outlineLevel="5" x14ac:dyDescent="0.25">
      <c r="A725" s="94" t="s">
        <v>539</v>
      </c>
      <c r="B725" s="93" t="s">
        <v>524</v>
      </c>
      <c r="C725" s="93" t="s">
        <v>538</v>
      </c>
      <c r="D725" s="92"/>
      <c r="E725" s="91">
        <v>2186064.7999999998</v>
      </c>
      <c r="F725" s="91">
        <v>0</v>
      </c>
      <c r="G725" s="90">
        <v>0</v>
      </c>
    </row>
    <row r="726" spans="1:7" outlineLevel="6" x14ac:dyDescent="0.25">
      <c r="A726" s="89" t="s">
        <v>404</v>
      </c>
      <c r="B726" s="88" t="s">
        <v>524</v>
      </c>
      <c r="C726" s="88" t="s">
        <v>538</v>
      </c>
      <c r="D726" s="88" t="s">
        <v>401</v>
      </c>
      <c r="E726" s="87">
        <v>2186064.7999999998</v>
      </c>
      <c r="F726" s="87">
        <v>0</v>
      </c>
      <c r="G726" s="86">
        <v>0</v>
      </c>
    </row>
    <row r="727" spans="1:7" ht="38.25" outlineLevel="5" x14ac:dyDescent="0.25">
      <c r="A727" s="94" t="s">
        <v>537</v>
      </c>
      <c r="B727" s="93" t="s">
        <v>524</v>
      </c>
      <c r="C727" s="93" t="s">
        <v>536</v>
      </c>
      <c r="D727" s="92"/>
      <c r="E727" s="91">
        <v>9760520</v>
      </c>
      <c r="F727" s="91">
        <v>0</v>
      </c>
      <c r="G727" s="90">
        <v>0</v>
      </c>
    </row>
    <row r="728" spans="1:7" outlineLevel="6" x14ac:dyDescent="0.25">
      <c r="A728" s="89" t="s">
        <v>404</v>
      </c>
      <c r="B728" s="88" t="s">
        <v>524</v>
      </c>
      <c r="C728" s="88" t="s">
        <v>536</v>
      </c>
      <c r="D728" s="88" t="s">
        <v>401</v>
      </c>
      <c r="E728" s="87">
        <v>9760520</v>
      </c>
      <c r="F728" s="87">
        <v>0</v>
      </c>
      <c r="G728" s="86">
        <v>0</v>
      </c>
    </row>
    <row r="729" spans="1:7" outlineLevel="5" x14ac:dyDescent="0.25">
      <c r="A729" s="94" t="s">
        <v>535</v>
      </c>
      <c r="B729" s="93" t="s">
        <v>524</v>
      </c>
      <c r="C729" s="93" t="s">
        <v>534</v>
      </c>
      <c r="D729" s="92"/>
      <c r="E729" s="91">
        <v>235000000</v>
      </c>
      <c r="F729" s="91">
        <v>414430059.17000002</v>
      </c>
      <c r="G729" s="90">
        <v>0</v>
      </c>
    </row>
    <row r="730" spans="1:7" outlineLevel="6" x14ac:dyDescent="0.25">
      <c r="A730" s="89" t="s">
        <v>463</v>
      </c>
      <c r="B730" s="88" t="s">
        <v>524</v>
      </c>
      <c r="C730" s="88" t="s">
        <v>534</v>
      </c>
      <c r="D730" s="88" t="s">
        <v>461</v>
      </c>
      <c r="E730" s="87">
        <v>235000000</v>
      </c>
      <c r="F730" s="87">
        <v>414430059.17000002</v>
      </c>
      <c r="G730" s="86">
        <v>0</v>
      </c>
    </row>
    <row r="731" spans="1:7" ht="25.5" outlineLevel="5" x14ac:dyDescent="0.25">
      <c r="A731" s="94" t="s">
        <v>533</v>
      </c>
      <c r="B731" s="93" t="s">
        <v>524</v>
      </c>
      <c r="C731" s="93" t="s">
        <v>532</v>
      </c>
      <c r="D731" s="92"/>
      <c r="E731" s="91">
        <v>150051840</v>
      </c>
      <c r="F731" s="91">
        <v>150000000</v>
      </c>
      <c r="G731" s="90">
        <v>0</v>
      </c>
    </row>
    <row r="732" spans="1:7" outlineLevel="6" x14ac:dyDescent="0.25">
      <c r="A732" s="89" t="s">
        <v>404</v>
      </c>
      <c r="B732" s="88" t="s">
        <v>524</v>
      </c>
      <c r="C732" s="88" t="s">
        <v>532</v>
      </c>
      <c r="D732" s="88" t="s">
        <v>401</v>
      </c>
      <c r="E732" s="87">
        <v>51840</v>
      </c>
      <c r="F732" s="87">
        <v>0</v>
      </c>
      <c r="G732" s="86">
        <v>0</v>
      </c>
    </row>
    <row r="733" spans="1:7" outlineLevel="6" x14ac:dyDescent="0.25">
      <c r="A733" s="89" t="s">
        <v>463</v>
      </c>
      <c r="B733" s="88" t="s">
        <v>524</v>
      </c>
      <c r="C733" s="88" t="s">
        <v>532</v>
      </c>
      <c r="D733" s="88" t="s">
        <v>461</v>
      </c>
      <c r="E733" s="87">
        <v>150000000</v>
      </c>
      <c r="F733" s="87">
        <v>150000000</v>
      </c>
      <c r="G733" s="86">
        <v>0</v>
      </c>
    </row>
    <row r="734" spans="1:7" ht="25.5" outlineLevel="4" x14ac:dyDescent="0.25">
      <c r="A734" s="99" t="s">
        <v>531</v>
      </c>
      <c r="B734" s="98" t="s">
        <v>524</v>
      </c>
      <c r="C734" s="98" t="s">
        <v>530</v>
      </c>
      <c r="D734" s="97"/>
      <c r="E734" s="96">
        <v>3603226.72</v>
      </c>
      <c r="F734" s="96">
        <v>26242.6</v>
      </c>
      <c r="G734" s="95">
        <v>26242.6</v>
      </c>
    </row>
    <row r="735" spans="1:7" outlineLevel="5" x14ac:dyDescent="0.25">
      <c r="A735" s="94" t="s">
        <v>529</v>
      </c>
      <c r="B735" s="93" t="s">
        <v>524</v>
      </c>
      <c r="C735" s="93" t="s">
        <v>528</v>
      </c>
      <c r="D735" s="92"/>
      <c r="E735" s="91">
        <v>676984.12</v>
      </c>
      <c r="F735" s="91">
        <v>0</v>
      </c>
      <c r="G735" s="90">
        <v>0</v>
      </c>
    </row>
    <row r="736" spans="1:7" outlineLevel="6" x14ac:dyDescent="0.25">
      <c r="A736" s="89" t="s">
        <v>404</v>
      </c>
      <c r="B736" s="88" t="s">
        <v>524</v>
      </c>
      <c r="C736" s="88" t="s">
        <v>528</v>
      </c>
      <c r="D736" s="88" t="s">
        <v>401</v>
      </c>
      <c r="E736" s="87">
        <v>676984.12</v>
      </c>
      <c r="F736" s="87">
        <v>0</v>
      </c>
      <c r="G736" s="86">
        <v>0</v>
      </c>
    </row>
    <row r="737" spans="1:7" ht="38.25" outlineLevel="5" x14ac:dyDescent="0.25">
      <c r="A737" s="94" t="s">
        <v>527</v>
      </c>
      <c r="B737" s="93" t="s">
        <v>524</v>
      </c>
      <c r="C737" s="93" t="s">
        <v>526</v>
      </c>
      <c r="D737" s="92"/>
      <c r="E737" s="91">
        <v>2900000</v>
      </c>
      <c r="F737" s="91">
        <v>0</v>
      </c>
      <c r="G737" s="90">
        <v>0</v>
      </c>
    </row>
    <row r="738" spans="1:7" outlineLevel="6" x14ac:dyDescent="0.25">
      <c r="A738" s="89" t="s">
        <v>404</v>
      </c>
      <c r="B738" s="88" t="s">
        <v>524</v>
      </c>
      <c r="C738" s="88" t="s">
        <v>526</v>
      </c>
      <c r="D738" s="88" t="s">
        <v>401</v>
      </c>
      <c r="E738" s="87">
        <v>2900000</v>
      </c>
      <c r="F738" s="87">
        <v>0</v>
      </c>
      <c r="G738" s="86">
        <v>0</v>
      </c>
    </row>
    <row r="739" spans="1:7" outlineLevel="5" x14ac:dyDescent="0.25">
      <c r="A739" s="94" t="s">
        <v>525</v>
      </c>
      <c r="B739" s="93" t="s">
        <v>524</v>
      </c>
      <c r="C739" s="93" t="s">
        <v>523</v>
      </c>
      <c r="D739" s="92"/>
      <c r="E739" s="91">
        <v>26242.6</v>
      </c>
      <c r="F739" s="91">
        <v>26242.6</v>
      </c>
      <c r="G739" s="90">
        <v>26242.6</v>
      </c>
    </row>
    <row r="740" spans="1:7" outlineLevel="6" x14ac:dyDescent="0.25">
      <c r="A740" s="89" t="s">
        <v>404</v>
      </c>
      <c r="B740" s="88" t="s">
        <v>524</v>
      </c>
      <c r="C740" s="88" t="s">
        <v>523</v>
      </c>
      <c r="D740" s="88" t="s">
        <v>401</v>
      </c>
      <c r="E740" s="87">
        <v>26242.6</v>
      </c>
      <c r="F740" s="87">
        <v>26242.6</v>
      </c>
      <c r="G740" s="86">
        <v>26242.6</v>
      </c>
    </row>
    <row r="741" spans="1:7" ht="15.75" thickBot="1" x14ac:dyDescent="0.3">
      <c r="A741" s="119" t="s">
        <v>522</v>
      </c>
      <c r="B741" s="118" t="s">
        <v>521</v>
      </c>
      <c r="C741" s="117"/>
      <c r="D741" s="117"/>
      <c r="E741" s="116">
        <v>131321594.66</v>
      </c>
      <c r="F741" s="116">
        <v>113751134.53</v>
      </c>
      <c r="G741" s="115">
        <v>107372080.53</v>
      </c>
    </row>
    <row r="742" spans="1:7" outlineLevel="1" x14ac:dyDescent="0.25">
      <c r="A742" s="114" t="s">
        <v>520</v>
      </c>
      <c r="B742" s="113" t="s">
        <v>515</v>
      </c>
      <c r="C742" s="112"/>
      <c r="D742" s="112"/>
      <c r="E742" s="111">
        <v>6174927.3700000001</v>
      </c>
      <c r="F742" s="111">
        <v>5776280.6399999997</v>
      </c>
      <c r="G742" s="110">
        <v>5776280.6399999997</v>
      </c>
    </row>
    <row r="743" spans="1:7" ht="25.5" outlineLevel="2" x14ac:dyDescent="0.25">
      <c r="A743" s="109" t="s">
        <v>344</v>
      </c>
      <c r="B743" s="108" t="s">
        <v>515</v>
      </c>
      <c r="C743" s="108" t="s">
        <v>343</v>
      </c>
      <c r="D743" s="107"/>
      <c r="E743" s="106">
        <v>5684755.0800000001</v>
      </c>
      <c r="F743" s="106">
        <v>5303109.4800000004</v>
      </c>
      <c r="G743" s="105">
        <v>5303109.4800000004</v>
      </c>
    </row>
    <row r="744" spans="1:7" ht="25.5" outlineLevel="3" x14ac:dyDescent="0.25">
      <c r="A744" s="104" t="s">
        <v>342</v>
      </c>
      <c r="B744" s="103" t="s">
        <v>515</v>
      </c>
      <c r="C744" s="103" t="s">
        <v>341</v>
      </c>
      <c r="D744" s="102"/>
      <c r="E744" s="101">
        <v>5684755.0800000001</v>
      </c>
      <c r="F744" s="101">
        <v>5303109.4800000004</v>
      </c>
      <c r="G744" s="100">
        <v>5303109.4800000004</v>
      </c>
    </row>
    <row r="745" spans="1:7" outlineLevel="4" x14ac:dyDescent="0.25">
      <c r="A745" s="99" t="s">
        <v>340</v>
      </c>
      <c r="B745" s="98" t="s">
        <v>515</v>
      </c>
      <c r="C745" s="98" t="s">
        <v>339</v>
      </c>
      <c r="D745" s="97"/>
      <c r="E745" s="96">
        <v>5684755.0800000001</v>
      </c>
      <c r="F745" s="96">
        <v>5303109.4800000004</v>
      </c>
      <c r="G745" s="95">
        <v>5303109.4800000004</v>
      </c>
    </row>
    <row r="746" spans="1:7" outlineLevel="5" x14ac:dyDescent="0.25">
      <c r="A746" s="94" t="s">
        <v>516</v>
      </c>
      <c r="B746" s="93" t="s">
        <v>515</v>
      </c>
      <c r="C746" s="93" t="s">
        <v>519</v>
      </c>
      <c r="D746" s="92"/>
      <c r="E746" s="91">
        <v>5684755.0800000001</v>
      </c>
      <c r="F746" s="91">
        <v>5303109.4800000004</v>
      </c>
      <c r="G746" s="90">
        <v>5303109.4800000004</v>
      </c>
    </row>
    <row r="747" spans="1:7" outlineLevel="6" x14ac:dyDescent="0.25">
      <c r="A747" s="89" t="s">
        <v>428</v>
      </c>
      <c r="B747" s="88" t="s">
        <v>515</v>
      </c>
      <c r="C747" s="88" t="s">
        <v>519</v>
      </c>
      <c r="D747" s="88" t="s">
        <v>426</v>
      </c>
      <c r="E747" s="87">
        <v>5684755.0800000001</v>
      </c>
      <c r="F747" s="87">
        <v>5303109.4800000004</v>
      </c>
      <c r="G747" s="86">
        <v>5303109.4800000004</v>
      </c>
    </row>
    <row r="748" spans="1:7" ht="25.5" outlineLevel="2" x14ac:dyDescent="0.25">
      <c r="A748" s="109" t="s">
        <v>518</v>
      </c>
      <c r="B748" s="108" t="s">
        <v>515</v>
      </c>
      <c r="C748" s="108" t="s">
        <v>517</v>
      </c>
      <c r="D748" s="107"/>
      <c r="E748" s="106">
        <v>490172.29</v>
      </c>
      <c r="F748" s="106">
        <v>473171.16</v>
      </c>
      <c r="G748" s="105">
        <v>473171.16</v>
      </c>
    </row>
    <row r="749" spans="1:7" outlineLevel="5" x14ac:dyDescent="0.25">
      <c r="A749" s="94" t="s">
        <v>516</v>
      </c>
      <c r="B749" s="93" t="s">
        <v>515</v>
      </c>
      <c r="C749" s="93" t="s">
        <v>514</v>
      </c>
      <c r="D749" s="92"/>
      <c r="E749" s="91">
        <v>490172.29</v>
      </c>
      <c r="F749" s="91">
        <v>473171.16</v>
      </c>
      <c r="G749" s="90">
        <v>473171.16</v>
      </c>
    </row>
    <row r="750" spans="1:7" outlineLevel="6" x14ac:dyDescent="0.25">
      <c r="A750" s="89" t="s">
        <v>428</v>
      </c>
      <c r="B750" s="88" t="s">
        <v>515</v>
      </c>
      <c r="C750" s="88" t="s">
        <v>514</v>
      </c>
      <c r="D750" s="88" t="s">
        <v>426</v>
      </c>
      <c r="E750" s="87">
        <v>490172.29</v>
      </c>
      <c r="F750" s="87">
        <v>473171.16</v>
      </c>
      <c r="G750" s="86">
        <v>473171.16</v>
      </c>
    </row>
    <row r="751" spans="1:7" outlineLevel="1" x14ac:dyDescent="0.25">
      <c r="A751" s="114" t="s">
        <v>513</v>
      </c>
      <c r="B751" s="113" t="s">
        <v>492</v>
      </c>
      <c r="C751" s="112"/>
      <c r="D751" s="112"/>
      <c r="E751" s="111">
        <v>6327955</v>
      </c>
      <c r="F751" s="111">
        <v>3778781</v>
      </c>
      <c r="G751" s="110">
        <v>3778781</v>
      </c>
    </row>
    <row r="752" spans="1:7" ht="25.5" outlineLevel="2" x14ac:dyDescent="0.25">
      <c r="A752" s="109" t="s">
        <v>441</v>
      </c>
      <c r="B752" s="108" t="s">
        <v>492</v>
      </c>
      <c r="C752" s="108" t="s">
        <v>440</v>
      </c>
      <c r="D752" s="107"/>
      <c r="E752" s="106">
        <v>4513055</v>
      </c>
      <c r="F752" s="106">
        <v>2702181</v>
      </c>
      <c r="G752" s="105">
        <v>2702181</v>
      </c>
    </row>
    <row r="753" spans="1:7" outlineLevel="4" x14ac:dyDescent="0.25">
      <c r="A753" s="99" t="s">
        <v>512</v>
      </c>
      <c r="B753" s="98" t="s">
        <v>492</v>
      </c>
      <c r="C753" s="98" t="s">
        <v>511</v>
      </c>
      <c r="D753" s="97"/>
      <c r="E753" s="96">
        <v>1102855</v>
      </c>
      <c r="F753" s="96">
        <v>377481</v>
      </c>
      <c r="G753" s="95">
        <v>377481</v>
      </c>
    </row>
    <row r="754" spans="1:7" ht="25.5" outlineLevel="5" x14ac:dyDescent="0.25">
      <c r="A754" s="94" t="s">
        <v>510</v>
      </c>
      <c r="B754" s="93" t="s">
        <v>492</v>
      </c>
      <c r="C754" s="93" t="s">
        <v>509</v>
      </c>
      <c r="D754" s="92"/>
      <c r="E754" s="91">
        <v>377477.5</v>
      </c>
      <c r="F754" s="91">
        <v>377481</v>
      </c>
      <c r="G754" s="90">
        <v>377481</v>
      </c>
    </row>
    <row r="755" spans="1:7" outlineLevel="6" x14ac:dyDescent="0.25">
      <c r="A755" s="89" t="s">
        <v>428</v>
      </c>
      <c r="B755" s="88" t="s">
        <v>492</v>
      </c>
      <c r="C755" s="88" t="s">
        <v>509</v>
      </c>
      <c r="D755" s="88" t="s">
        <v>426</v>
      </c>
      <c r="E755" s="87">
        <v>377477.5</v>
      </c>
      <c r="F755" s="87">
        <v>377481</v>
      </c>
      <c r="G755" s="86">
        <v>377481</v>
      </c>
    </row>
    <row r="756" spans="1:7" ht="25.5" outlineLevel="5" x14ac:dyDescent="0.25">
      <c r="A756" s="94" t="s">
        <v>508</v>
      </c>
      <c r="B756" s="93" t="s">
        <v>492</v>
      </c>
      <c r="C756" s="93" t="s">
        <v>507</v>
      </c>
      <c r="D756" s="92"/>
      <c r="E756" s="91">
        <v>725377.5</v>
      </c>
      <c r="F756" s="91">
        <v>0</v>
      </c>
      <c r="G756" s="90">
        <v>0</v>
      </c>
    </row>
    <row r="757" spans="1:7" outlineLevel="6" x14ac:dyDescent="0.25">
      <c r="A757" s="89" t="s">
        <v>428</v>
      </c>
      <c r="B757" s="88" t="s">
        <v>492</v>
      </c>
      <c r="C757" s="88" t="s">
        <v>507</v>
      </c>
      <c r="D757" s="88" t="s">
        <v>426</v>
      </c>
      <c r="E757" s="87">
        <v>725377.5</v>
      </c>
      <c r="F757" s="87">
        <v>0</v>
      </c>
      <c r="G757" s="86">
        <v>0</v>
      </c>
    </row>
    <row r="758" spans="1:7" ht="25.5" outlineLevel="4" x14ac:dyDescent="0.25">
      <c r="A758" s="99" t="s">
        <v>439</v>
      </c>
      <c r="B758" s="98" t="s">
        <v>492</v>
      </c>
      <c r="C758" s="98" t="s">
        <v>438</v>
      </c>
      <c r="D758" s="97"/>
      <c r="E758" s="96">
        <v>3410200</v>
      </c>
      <c r="F758" s="96">
        <v>2324700</v>
      </c>
      <c r="G758" s="95">
        <v>2324700</v>
      </c>
    </row>
    <row r="759" spans="1:7" ht="76.5" outlineLevel="5" x14ac:dyDescent="0.25">
      <c r="A759" s="94" t="s">
        <v>119</v>
      </c>
      <c r="B759" s="93" t="s">
        <v>492</v>
      </c>
      <c r="C759" s="93" t="s">
        <v>506</v>
      </c>
      <c r="D759" s="92"/>
      <c r="E759" s="91">
        <v>2395200</v>
      </c>
      <c r="F759" s="91">
        <v>2324700</v>
      </c>
      <c r="G759" s="90">
        <v>2324700</v>
      </c>
    </row>
    <row r="760" spans="1:7" outlineLevel="6" x14ac:dyDescent="0.25">
      <c r="A760" s="89" t="s">
        <v>404</v>
      </c>
      <c r="B760" s="88" t="s">
        <v>492</v>
      </c>
      <c r="C760" s="88" t="s">
        <v>506</v>
      </c>
      <c r="D760" s="88" t="s">
        <v>401</v>
      </c>
      <c r="E760" s="87">
        <v>19009.52</v>
      </c>
      <c r="F760" s="87">
        <v>18597.599999999999</v>
      </c>
      <c r="G760" s="86">
        <v>18597.599999999999</v>
      </c>
    </row>
    <row r="761" spans="1:7" outlineLevel="6" x14ac:dyDescent="0.25">
      <c r="A761" s="89" t="s">
        <v>428</v>
      </c>
      <c r="B761" s="88" t="s">
        <v>492</v>
      </c>
      <c r="C761" s="88" t="s">
        <v>506</v>
      </c>
      <c r="D761" s="88" t="s">
        <v>426</v>
      </c>
      <c r="E761" s="87">
        <v>2376190.48</v>
      </c>
      <c r="F761" s="87">
        <v>2306102.4</v>
      </c>
      <c r="G761" s="86">
        <v>2306102.4</v>
      </c>
    </row>
    <row r="762" spans="1:7" ht="38.25" outlineLevel="5" x14ac:dyDescent="0.25">
      <c r="A762" s="94" t="s">
        <v>505</v>
      </c>
      <c r="B762" s="93" t="s">
        <v>492</v>
      </c>
      <c r="C762" s="93" t="s">
        <v>504</v>
      </c>
      <c r="D762" s="92"/>
      <c r="E762" s="91">
        <v>1015000</v>
      </c>
      <c r="F762" s="91">
        <v>0</v>
      </c>
      <c r="G762" s="90">
        <v>0</v>
      </c>
    </row>
    <row r="763" spans="1:7" outlineLevel="6" x14ac:dyDescent="0.25">
      <c r="A763" s="89" t="s">
        <v>404</v>
      </c>
      <c r="B763" s="88" t="s">
        <v>492</v>
      </c>
      <c r="C763" s="88" t="s">
        <v>504</v>
      </c>
      <c r="D763" s="88" t="s">
        <v>401</v>
      </c>
      <c r="E763" s="87">
        <v>15000</v>
      </c>
      <c r="F763" s="87">
        <v>0</v>
      </c>
      <c r="G763" s="86">
        <v>0</v>
      </c>
    </row>
    <row r="764" spans="1:7" outlineLevel="6" x14ac:dyDescent="0.25">
      <c r="A764" s="89" t="s">
        <v>428</v>
      </c>
      <c r="B764" s="88" t="s">
        <v>492</v>
      </c>
      <c r="C764" s="88" t="s">
        <v>504</v>
      </c>
      <c r="D764" s="88" t="s">
        <v>426</v>
      </c>
      <c r="E764" s="87">
        <v>1000000</v>
      </c>
      <c r="F764" s="87">
        <v>0</v>
      </c>
      <c r="G764" s="86">
        <v>0</v>
      </c>
    </row>
    <row r="765" spans="1:7" ht="25.5" outlineLevel="2" x14ac:dyDescent="0.25">
      <c r="A765" s="109" t="s">
        <v>397</v>
      </c>
      <c r="B765" s="108" t="s">
        <v>492</v>
      </c>
      <c r="C765" s="108" t="s">
        <v>396</v>
      </c>
      <c r="D765" s="107"/>
      <c r="E765" s="106">
        <v>97900</v>
      </c>
      <c r="F765" s="106">
        <v>46400</v>
      </c>
      <c r="G765" s="105">
        <v>46400</v>
      </c>
    </row>
    <row r="766" spans="1:7" outlineLevel="3" x14ac:dyDescent="0.25">
      <c r="A766" s="104" t="s">
        <v>503</v>
      </c>
      <c r="B766" s="103" t="s">
        <v>492</v>
      </c>
      <c r="C766" s="103" t="s">
        <v>502</v>
      </c>
      <c r="D766" s="102"/>
      <c r="E766" s="101">
        <v>97900</v>
      </c>
      <c r="F766" s="101">
        <v>46400</v>
      </c>
      <c r="G766" s="100">
        <v>46400</v>
      </c>
    </row>
    <row r="767" spans="1:7" outlineLevel="4" x14ac:dyDescent="0.25">
      <c r="A767" s="99" t="s">
        <v>501</v>
      </c>
      <c r="B767" s="98" t="s">
        <v>492</v>
      </c>
      <c r="C767" s="98" t="s">
        <v>500</v>
      </c>
      <c r="D767" s="97"/>
      <c r="E767" s="96">
        <v>97900</v>
      </c>
      <c r="F767" s="96">
        <v>46400</v>
      </c>
      <c r="G767" s="95">
        <v>46400</v>
      </c>
    </row>
    <row r="768" spans="1:7" outlineLevel="5" x14ac:dyDescent="0.25">
      <c r="A768" s="94" t="s">
        <v>39</v>
      </c>
      <c r="B768" s="93" t="s">
        <v>492</v>
      </c>
      <c r="C768" s="93" t="s">
        <v>497</v>
      </c>
      <c r="D768" s="92"/>
      <c r="E768" s="91">
        <v>97900</v>
      </c>
      <c r="F768" s="91">
        <v>46400</v>
      </c>
      <c r="G768" s="90">
        <v>46400</v>
      </c>
    </row>
    <row r="769" spans="1:7" ht="38.25" outlineLevel="6" x14ac:dyDescent="0.25">
      <c r="A769" s="89" t="s">
        <v>499</v>
      </c>
      <c r="B769" s="88" t="s">
        <v>492</v>
      </c>
      <c r="C769" s="88" t="s">
        <v>497</v>
      </c>
      <c r="D769" s="88" t="s">
        <v>498</v>
      </c>
      <c r="E769" s="87">
        <v>1446.79</v>
      </c>
      <c r="F769" s="87">
        <v>685.71</v>
      </c>
      <c r="G769" s="86">
        <v>685.71</v>
      </c>
    </row>
    <row r="770" spans="1:7" outlineLevel="6" x14ac:dyDescent="0.25">
      <c r="A770" s="89" t="s">
        <v>404</v>
      </c>
      <c r="B770" s="88" t="s">
        <v>492</v>
      </c>
      <c r="C770" s="88" t="s">
        <v>497</v>
      </c>
      <c r="D770" s="88" t="s">
        <v>401</v>
      </c>
      <c r="E770" s="87">
        <v>96453.21</v>
      </c>
      <c r="F770" s="87">
        <v>45714.29</v>
      </c>
      <c r="G770" s="86">
        <v>45714.29</v>
      </c>
    </row>
    <row r="771" spans="1:7" ht="25.5" outlineLevel="2" x14ac:dyDescent="0.25">
      <c r="A771" s="109" t="s">
        <v>470</v>
      </c>
      <c r="B771" s="108" t="s">
        <v>492</v>
      </c>
      <c r="C771" s="108" t="s">
        <v>469</v>
      </c>
      <c r="D771" s="107"/>
      <c r="E771" s="106">
        <v>1717000</v>
      </c>
      <c r="F771" s="106">
        <v>1030200</v>
      </c>
      <c r="G771" s="105">
        <v>1030200</v>
      </c>
    </row>
    <row r="772" spans="1:7" ht="25.5" outlineLevel="3" x14ac:dyDescent="0.25">
      <c r="A772" s="104" t="s">
        <v>496</v>
      </c>
      <c r="B772" s="103" t="s">
        <v>492</v>
      </c>
      <c r="C772" s="103" t="s">
        <v>495</v>
      </c>
      <c r="D772" s="102"/>
      <c r="E772" s="101">
        <v>1717000</v>
      </c>
      <c r="F772" s="101">
        <v>1030200</v>
      </c>
      <c r="G772" s="100">
        <v>1030200</v>
      </c>
    </row>
    <row r="773" spans="1:7" ht="25.5" outlineLevel="4" x14ac:dyDescent="0.25">
      <c r="A773" s="99" t="s">
        <v>494</v>
      </c>
      <c r="B773" s="98" t="s">
        <v>492</v>
      </c>
      <c r="C773" s="98" t="s">
        <v>493</v>
      </c>
      <c r="D773" s="97"/>
      <c r="E773" s="96">
        <v>1717000</v>
      </c>
      <c r="F773" s="96">
        <v>1030200</v>
      </c>
      <c r="G773" s="95">
        <v>1030200</v>
      </c>
    </row>
    <row r="774" spans="1:7" ht="25.5" outlineLevel="5" x14ac:dyDescent="0.25">
      <c r="A774" s="94" t="s">
        <v>228</v>
      </c>
      <c r="B774" s="93" t="s">
        <v>492</v>
      </c>
      <c r="C774" s="93" t="s">
        <v>491</v>
      </c>
      <c r="D774" s="92"/>
      <c r="E774" s="91">
        <v>1717000</v>
      </c>
      <c r="F774" s="91">
        <v>1030200</v>
      </c>
      <c r="G774" s="90">
        <v>1030200</v>
      </c>
    </row>
    <row r="775" spans="1:7" outlineLevel="6" x14ac:dyDescent="0.25">
      <c r="A775" s="89" t="s">
        <v>428</v>
      </c>
      <c r="B775" s="88" t="s">
        <v>492</v>
      </c>
      <c r="C775" s="88" t="s">
        <v>491</v>
      </c>
      <c r="D775" s="88" t="s">
        <v>426</v>
      </c>
      <c r="E775" s="87">
        <v>1717000</v>
      </c>
      <c r="F775" s="87">
        <v>1030200</v>
      </c>
      <c r="G775" s="86">
        <v>1030200</v>
      </c>
    </row>
    <row r="776" spans="1:7" outlineLevel="1" x14ac:dyDescent="0.25">
      <c r="A776" s="114" t="s">
        <v>490</v>
      </c>
      <c r="B776" s="113" t="s">
        <v>452</v>
      </c>
      <c r="C776" s="112"/>
      <c r="D776" s="112"/>
      <c r="E776" s="111">
        <v>107746998.58</v>
      </c>
      <c r="F776" s="111">
        <v>95050736</v>
      </c>
      <c r="G776" s="110">
        <v>88671682</v>
      </c>
    </row>
    <row r="777" spans="1:7" ht="25.5" outlineLevel="2" x14ac:dyDescent="0.25">
      <c r="A777" s="109" t="s">
        <v>441</v>
      </c>
      <c r="B777" s="108" t="s">
        <v>452</v>
      </c>
      <c r="C777" s="108" t="s">
        <v>440</v>
      </c>
      <c r="D777" s="107"/>
      <c r="E777" s="106">
        <v>1175460</v>
      </c>
      <c r="F777" s="106">
        <v>1100300</v>
      </c>
      <c r="G777" s="105">
        <v>1650450</v>
      </c>
    </row>
    <row r="778" spans="1:7" ht="25.5" outlineLevel="4" x14ac:dyDescent="0.25">
      <c r="A778" s="99" t="s">
        <v>489</v>
      </c>
      <c r="B778" s="98" t="s">
        <v>452</v>
      </c>
      <c r="C778" s="98" t="s">
        <v>488</v>
      </c>
      <c r="D778" s="97"/>
      <c r="E778" s="96">
        <v>1175460</v>
      </c>
      <c r="F778" s="96">
        <v>1100300</v>
      </c>
      <c r="G778" s="95">
        <v>1650450</v>
      </c>
    </row>
    <row r="779" spans="1:7" ht="63.75" outlineLevel="5" x14ac:dyDescent="0.25">
      <c r="A779" s="94" t="s">
        <v>487</v>
      </c>
      <c r="B779" s="93" t="s">
        <v>452</v>
      </c>
      <c r="C779" s="93" t="s">
        <v>486</v>
      </c>
      <c r="D779" s="92"/>
      <c r="E779" s="91">
        <v>305000</v>
      </c>
      <c r="F779" s="91">
        <v>305000</v>
      </c>
      <c r="G779" s="90">
        <v>457500</v>
      </c>
    </row>
    <row r="780" spans="1:7" outlineLevel="6" x14ac:dyDescent="0.25">
      <c r="A780" s="89" t="s">
        <v>428</v>
      </c>
      <c r="B780" s="88" t="s">
        <v>452</v>
      </c>
      <c r="C780" s="88" t="s">
        <v>486</v>
      </c>
      <c r="D780" s="88" t="s">
        <v>426</v>
      </c>
      <c r="E780" s="87">
        <v>305000</v>
      </c>
      <c r="F780" s="87">
        <v>305000</v>
      </c>
      <c r="G780" s="86">
        <v>457500</v>
      </c>
    </row>
    <row r="781" spans="1:7" ht="25.5" outlineLevel="5" x14ac:dyDescent="0.25">
      <c r="A781" s="94" t="s">
        <v>485</v>
      </c>
      <c r="B781" s="93" t="s">
        <v>452</v>
      </c>
      <c r="C781" s="93" t="s">
        <v>484</v>
      </c>
      <c r="D781" s="92"/>
      <c r="E781" s="91">
        <v>870460</v>
      </c>
      <c r="F781" s="91">
        <v>795300</v>
      </c>
      <c r="G781" s="90">
        <v>1192950</v>
      </c>
    </row>
    <row r="782" spans="1:7" outlineLevel="6" x14ac:dyDescent="0.25">
      <c r="A782" s="89" t="s">
        <v>428</v>
      </c>
      <c r="B782" s="88" t="s">
        <v>452</v>
      </c>
      <c r="C782" s="88" t="s">
        <v>484</v>
      </c>
      <c r="D782" s="88" t="s">
        <v>426</v>
      </c>
      <c r="E782" s="87">
        <v>870460</v>
      </c>
      <c r="F782" s="87">
        <v>795300</v>
      </c>
      <c r="G782" s="86">
        <v>1192950</v>
      </c>
    </row>
    <row r="783" spans="1:7" ht="25.5" outlineLevel="2" x14ac:dyDescent="0.25">
      <c r="A783" s="109" t="s">
        <v>483</v>
      </c>
      <c r="B783" s="108" t="s">
        <v>452</v>
      </c>
      <c r="C783" s="108" t="s">
        <v>482</v>
      </c>
      <c r="D783" s="107"/>
      <c r="E783" s="106">
        <v>13714500</v>
      </c>
      <c r="F783" s="106">
        <v>13714500</v>
      </c>
      <c r="G783" s="105">
        <v>13714500</v>
      </c>
    </row>
    <row r="784" spans="1:7" ht="25.5" outlineLevel="3" x14ac:dyDescent="0.25">
      <c r="A784" s="104" t="s">
        <v>481</v>
      </c>
      <c r="B784" s="103" t="s">
        <v>452</v>
      </c>
      <c r="C784" s="103" t="s">
        <v>480</v>
      </c>
      <c r="D784" s="102"/>
      <c r="E784" s="101">
        <v>13714500</v>
      </c>
      <c r="F784" s="101">
        <v>13714500</v>
      </c>
      <c r="G784" s="100">
        <v>13714500</v>
      </c>
    </row>
    <row r="785" spans="1:7" outlineLevel="4" x14ac:dyDescent="0.25">
      <c r="A785" s="99" t="s">
        <v>479</v>
      </c>
      <c r="B785" s="98" t="s">
        <v>452</v>
      </c>
      <c r="C785" s="98" t="s">
        <v>478</v>
      </c>
      <c r="D785" s="97"/>
      <c r="E785" s="96">
        <v>13714500</v>
      </c>
      <c r="F785" s="96">
        <v>13714500</v>
      </c>
      <c r="G785" s="95">
        <v>13714500</v>
      </c>
    </row>
    <row r="786" spans="1:7" ht="51" outlineLevel="5" x14ac:dyDescent="0.25">
      <c r="A786" s="94" t="s">
        <v>55</v>
      </c>
      <c r="B786" s="93" t="s">
        <v>452</v>
      </c>
      <c r="C786" s="93" t="s">
        <v>477</v>
      </c>
      <c r="D786" s="92"/>
      <c r="E786" s="91">
        <v>328000</v>
      </c>
      <c r="F786" s="91">
        <v>328000</v>
      </c>
      <c r="G786" s="90">
        <v>328000</v>
      </c>
    </row>
    <row r="787" spans="1:7" outlineLevel="6" x14ac:dyDescent="0.25">
      <c r="A787" s="89" t="s">
        <v>404</v>
      </c>
      <c r="B787" s="88" t="s">
        <v>452</v>
      </c>
      <c r="C787" s="88" t="s">
        <v>477</v>
      </c>
      <c r="D787" s="88" t="s">
        <v>401</v>
      </c>
      <c r="E787" s="87">
        <v>328000</v>
      </c>
      <c r="F787" s="87">
        <v>328000</v>
      </c>
      <c r="G787" s="86">
        <v>328000</v>
      </c>
    </row>
    <row r="788" spans="1:7" ht="38.25" outlineLevel="5" x14ac:dyDescent="0.25">
      <c r="A788" s="94" t="s">
        <v>56</v>
      </c>
      <c r="B788" s="93" t="s">
        <v>452</v>
      </c>
      <c r="C788" s="93" t="s">
        <v>476</v>
      </c>
      <c r="D788" s="92"/>
      <c r="E788" s="91">
        <v>13386500</v>
      </c>
      <c r="F788" s="91">
        <v>13386500</v>
      </c>
      <c r="G788" s="90">
        <v>13386500</v>
      </c>
    </row>
    <row r="789" spans="1:7" outlineLevel="6" x14ac:dyDescent="0.25">
      <c r="A789" s="89" t="s">
        <v>428</v>
      </c>
      <c r="B789" s="88" t="s">
        <v>452</v>
      </c>
      <c r="C789" s="88" t="s">
        <v>476</v>
      </c>
      <c r="D789" s="88" t="s">
        <v>426</v>
      </c>
      <c r="E789" s="87">
        <v>13386500</v>
      </c>
      <c r="F789" s="87">
        <v>13386500</v>
      </c>
      <c r="G789" s="86">
        <v>13386500</v>
      </c>
    </row>
    <row r="790" spans="1:7" ht="25.5" outlineLevel="2" x14ac:dyDescent="0.25">
      <c r="A790" s="109" t="s">
        <v>344</v>
      </c>
      <c r="B790" s="108" t="s">
        <v>452</v>
      </c>
      <c r="C790" s="108" t="s">
        <v>343</v>
      </c>
      <c r="D790" s="107"/>
      <c r="E790" s="106">
        <v>72003794.579999998</v>
      </c>
      <c r="F790" s="106">
        <v>69143345</v>
      </c>
      <c r="G790" s="105">
        <v>64350445</v>
      </c>
    </row>
    <row r="791" spans="1:7" ht="25.5" outlineLevel="3" x14ac:dyDescent="0.25">
      <c r="A791" s="104" t="s">
        <v>342</v>
      </c>
      <c r="B791" s="103" t="s">
        <v>452</v>
      </c>
      <c r="C791" s="103" t="s">
        <v>341</v>
      </c>
      <c r="D791" s="102"/>
      <c r="E791" s="101">
        <v>72003794.579999998</v>
      </c>
      <c r="F791" s="101">
        <v>69143345</v>
      </c>
      <c r="G791" s="100">
        <v>64350445</v>
      </c>
    </row>
    <row r="792" spans="1:7" outlineLevel="4" x14ac:dyDescent="0.25">
      <c r="A792" s="99" t="s">
        <v>340</v>
      </c>
      <c r="B792" s="98" t="s">
        <v>452</v>
      </c>
      <c r="C792" s="98" t="s">
        <v>339</v>
      </c>
      <c r="D792" s="97"/>
      <c r="E792" s="96">
        <v>72003794.579999998</v>
      </c>
      <c r="F792" s="96">
        <v>69143345</v>
      </c>
      <c r="G792" s="95">
        <v>64350445</v>
      </c>
    </row>
    <row r="793" spans="1:7" ht="38.25" outlineLevel="5" x14ac:dyDescent="0.25">
      <c r="A793" s="94" t="s">
        <v>45</v>
      </c>
      <c r="B793" s="93" t="s">
        <v>452</v>
      </c>
      <c r="C793" s="93" t="s">
        <v>475</v>
      </c>
      <c r="D793" s="92"/>
      <c r="E793" s="91">
        <v>1510100</v>
      </c>
      <c r="F793" s="91">
        <v>1230300</v>
      </c>
      <c r="G793" s="90">
        <v>1230300</v>
      </c>
    </row>
    <row r="794" spans="1:7" outlineLevel="6" x14ac:dyDescent="0.25">
      <c r="A794" s="89" t="s">
        <v>428</v>
      </c>
      <c r="B794" s="88" t="s">
        <v>452</v>
      </c>
      <c r="C794" s="88" t="s">
        <v>475</v>
      </c>
      <c r="D794" s="88" t="s">
        <v>426</v>
      </c>
      <c r="E794" s="87">
        <v>1510100</v>
      </c>
      <c r="F794" s="87">
        <v>1230300</v>
      </c>
      <c r="G794" s="86">
        <v>1230300</v>
      </c>
    </row>
    <row r="795" spans="1:7" ht="38.25" outlineLevel="5" x14ac:dyDescent="0.25">
      <c r="A795" s="94" t="s">
        <v>53</v>
      </c>
      <c r="B795" s="93" t="s">
        <v>452</v>
      </c>
      <c r="C795" s="93" t="s">
        <v>474</v>
      </c>
      <c r="D795" s="92"/>
      <c r="E795" s="91">
        <v>2733694.58</v>
      </c>
      <c r="F795" s="91">
        <v>2695945</v>
      </c>
      <c r="G795" s="90">
        <v>2695945</v>
      </c>
    </row>
    <row r="796" spans="1:7" outlineLevel="6" x14ac:dyDescent="0.25">
      <c r="A796" s="89" t="s">
        <v>428</v>
      </c>
      <c r="B796" s="88" t="s">
        <v>452</v>
      </c>
      <c r="C796" s="88" t="s">
        <v>474</v>
      </c>
      <c r="D796" s="88" t="s">
        <v>426</v>
      </c>
      <c r="E796" s="87">
        <v>2733694.58</v>
      </c>
      <c r="F796" s="87">
        <v>2695945</v>
      </c>
      <c r="G796" s="86">
        <v>2695945</v>
      </c>
    </row>
    <row r="797" spans="1:7" ht="25.5" outlineLevel="5" x14ac:dyDescent="0.25">
      <c r="A797" s="94" t="s">
        <v>473</v>
      </c>
      <c r="B797" s="93" t="s">
        <v>452</v>
      </c>
      <c r="C797" s="93" t="s">
        <v>472</v>
      </c>
      <c r="D797" s="92"/>
      <c r="E797" s="91">
        <v>67688800</v>
      </c>
      <c r="F797" s="91">
        <v>64645200</v>
      </c>
      <c r="G797" s="90">
        <v>59852300</v>
      </c>
    </row>
    <row r="798" spans="1:7" outlineLevel="6" x14ac:dyDescent="0.25">
      <c r="A798" s="89" t="s">
        <v>428</v>
      </c>
      <c r="B798" s="88" t="s">
        <v>452</v>
      </c>
      <c r="C798" s="88" t="s">
        <v>472</v>
      </c>
      <c r="D798" s="88" t="s">
        <v>426</v>
      </c>
      <c r="E798" s="87">
        <v>67688800</v>
      </c>
      <c r="F798" s="87">
        <v>64645200</v>
      </c>
      <c r="G798" s="86">
        <v>59852300</v>
      </c>
    </row>
    <row r="799" spans="1:7" ht="38.25" outlineLevel="5" x14ac:dyDescent="0.25">
      <c r="A799" s="94" t="s">
        <v>57</v>
      </c>
      <c r="B799" s="93" t="s">
        <v>452</v>
      </c>
      <c r="C799" s="93" t="s">
        <v>471</v>
      </c>
      <c r="D799" s="92"/>
      <c r="E799" s="91">
        <v>71200</v>
      </c>
      <c r="F799" s="91">
        <v>571900</v>
      </c>
      <c r="G799" s="90">
        <v>571900</v>
      </c>
    </row>
    <row r="800" spans="1:7" outlineLevel="6" x14ac:dyDescent="0.25">
      <c r="A800" s="89" t="s">
        <v>428</v>
      </c>
      <c r="B800" s="88" t="s">
        <v>452</v>
      </c>
      <c r="C800" s="88" t="s">
        <v>471</v>
      </c>
      <c r="D800" s="88" t="s">
        <v>426</v>
      </c>
      <c r="E800" s="87">
        <v>71200</v>
      </c>
      <c r="F800" s="87">
        <v>571900</v>
      </c>
      <c r="G800" s="86">
        <v>571900</v>
      </c>
    </row>
    <row r="801" spans="1:7" ht="25.5" outlineLevel="2" x14ac:dyDescent="0.25">
      <c r="A801" s="109" t="s">
        <v>470</v>
      </c>
      <c r="B801" s="108" t="s">
        <v>452</v>
      </c>
      <c r="C801" s="108" t="s">
        <v>469</v>
      </c>
      <c r="D801" s="107"/>
      <c r="E801" s="106">
        <v>20853244</v>
      </c>
      <c r="F801" s="106">
        <v>11092591</v>
      </c>
      <c r="G801" s="105">
        <v>8956287</v>
      </c>
    </row>
    <row r="802" spans="1:7" outlineLevel="3" x14ac:dyDescent="0.25">
      <c r="A802" s="104" t="s">
        <v>468</v>
      </c>
      <c r="B802" s="103" t="s">
        <v>452</v>
      </c>
      <c r="C802" s="103" t="s">
        <v>467</v>
      </c>
      <c r="D802" s="102"/>
      <c r="E802" s="101">
        <v>20853244</v>
      </c>
      <c r="F802" s="101">
        <v>11092591</v>
      </c>
      <c r="G802" s="100">
        <v>8956287</v>
      </c>
    </row>
    <row r="803" spans="1:7" ht="25.5" outlineLevel="4" x14ac:dyDescent="0.25">
      <c r="A803" s="99" t="s">
        <v>466</v>
      </c>
      <c r="B803" s="98" t="s">
        <v>452</v>
      </c>
      <c r="C803" s="98" t="s">
        <v>465</v>
      </c>
      <c r="D803" s="97"/>
      <c r="E803" s="96">
        <v>17661800</v>
      </c>
      <c r="F803" s="96">
        <v>8474200</v>
      </c>
      <c r="G803" s="95">
        <v>6355600</v>
      </c>
    </row>
    <row r="804" spans="1:7" ht="25.5" outlineLevel="5" x14ac:dyDescent="0.25">
      <c r="A804" s="94" t="s">
        <v>464</v>
      </c>
      <c r="B804" s="93" t="s">
        <v>452</v>
      </c>
      <c r="C804" s="93" t="s">
        <v>462</v>
      </c>
      <c r="D804" s="92"/>
      <c r="E804" s="91">
        <v>17661800</v>
      </c>
      <c r="F804" s="91">
        <v>8474200</v>
      </c>
      <c r="G804" s="90">
        <v>6355600</v>
      </c>
    </row>
    <row r="805" spans="1:7" outlineLevel="6" x14ac:dyDescent="0.25">
      <c r="A805" s="89" t="s">
        <v>428</v>
      </c>
      <c r="B805" s="88" t="s">
        <v>452</v>
      </c>
      <c r="C805" s="88" t="s">
        <v>462</v>
      </c>
      <c r="D805" s="88" t="s">
        <v>426</v>
      </c>
      <c r="E805" s="87">
        <v>4796220</v>
      </c>
      <c r="F805" s="87">
        <v>0</v>
      </c>
      <c r="G805" s="86">
        <v>0</v>
      </c>
    </row>
    <row r="806" spans="1:7" outlineLevel="6" x14ac:dyDescent="0.25">
      <c r="A806" s="89" t="s">
        <v>463</v>
      </c>
      <c r="B806" s="88" t="s">
        <v>452</v>
      </c>
      <c r="C806" s="88" t="s">
        <v>462</v>
      </c>
      <c r="D806" s="88" t="s">
        <v>461</v>
      </c>
      <c r="E806" s="87">
        <v>12865580</v>
      </c>
      <c r="F806" s="87">
        <v>8474200</v>
      </c>
      <c r="G806" s="86">
        <v>6355600</v>
      </c>
    </row>
    <row r="807" spans="1:7" ht="25.5" outlineLevel="4" x14ac:dyDescent="0.25">
      <c r="A807" s="99" t="s">
        <v>460</v>
      </c>
      <c r="B807" s="98" t="s">
        <v>452</v>
      </c>
      <c r="C807" s="98" t="s">
        <v>459</v>
      </c>
      <c r="D807" s="97"/>
      <c r="E807" s="96">
        <v>3191444</v>
      </c>
      <c r="F807" s="96">
        <v>2618391</v>
      </c>
      <c r="G807" s="95">
        <v>2600687</v>
      </c>
    </row>
    <row r="808" spans="1:7" ht="38.25" outlineLevel="5" x14ac:dyDescent="0.25">
      <c r="A808" s="94" t="s">
        <v>225</v>
      </c>
      <c r="B808" s="93" t="s">
        <v>452</v>
      </c>
      <c r="C808" s="93" t="s">
        <v>458</v>
      </c>
      <c r="D808" s="92"/>
      <c r="E808" s="91">
        <v>640378</v>
      </c>
      <c r="F808" s="91">
        <v>0</v>
      </c>
      <c r="G808" s="90">
        <v>0</v>
      </c>
    </row>
    <row r="809" spans="1:7" outlineLevel="6" x14ac:dyDescent="0.25">
      <c r="A809" s="89" t="s">
        <v>428</v>
      </c>
      <c r="B809" s="88" t="s">
        <v>452</v>
      </c>
      <c r="C809" s="88" t="s">
        <v>458</v>
      </c>
      <c r="D809" s="88" t="s">
        <v>426</v>
      </c>
      <c r="E809" s="87">
        <v>640378</v>
      </c>
      <c r="F809" s="87">
        <v>0</v>
      </c>
      <c r="G809" s="86">
        <v>0</v>
      </c>
    </row>
    <row r="810" spans="1:7" ht="25.5" outlineLevel="5" x14ac:dyDescent="0.25">
      <c r="A810" s="94" t="s">
        <v>457</v>
      </c>
      <c r="B810" s="93" t="s">
        <v>452</v>
      </c>
      <c r="C810" s="93" t="s">
        <v>456</v>
      </c>
      <c r="D810" s="92"/>
      <c r="E810" s="91">
        <v>0</v>
      </c>
      <c r="F810" s="91">
        <v>408612</v>
      </c>
      <c r="G810" s="90">
        <v>408612</v>
      </c>
    </row>
    <row r="811" spans="1:7" outlineLevel="6" x14ac:dyDescent="0.25">
      <c r="A811" s="89" t="s">
        <v>428</v>
      </c>
      <c r="B811" s="88" t="s">
        <v>452</v>
      </c>
      <c r="C811" s="88" t="s">
        <v>456</v>
      </c>
      <c r="D811" s="88" t="s">
        <v>426</v>
      </c>
      <c r="E811" s="87">
        <v>0</v>
      </c>
      <c r="F811" s="87">
        <v>408612</v>
      </c>
      <c r="G811" s="86">
        <v>408612</v>
      </c>
    </row>
    <row r="812" spans="1:7" outlineLevel="5" x14ac:dyDescent="0.25">
      <c r="A812" s="94" t="s">
        <v>455</v>
      </c>
      <c r="B812" s="93" t="s">
        <v>452</v>
      </c>
      <c r="C812" s="93" t="s">
        <v>454</v>
      </c>
      <c r="D812" s="92"/>
      <c r="E812" s="91">
        <v>2206247</v>
      </c>
      <c r="F812" s="91">
        <v>2209779</v>
      </c>
      <c r="G812" s="90">
        <v>2192075</v>
      </c>
    </row>
    <row r="813" spans="1:7" outlineLevel="6" x14ac:dyDescent="0.25">
      <c r="A813" s="89" t="s">
        <v>428</v>
      </c>
      <c r="B813" s="88" t="s">
        <v>452</v>
      </c>
      <c r="C813" s="88" t="s">
        <v>454</v>
      </c>
      <c r="D813" s="88" t="s">
        <v>426</v>
      </c>
      <c r="E813" s="87">
        <v>2206247</v>
      </c>
      <c r="F813" s="87">
        <v>2209779</v>
      </c>
      <c r="G813" s="86">
        <v>2192075</v>
      </c>
    </row>
    <row r="814" spans="1:7" ht="25.5" outlineLevel="5" x14ac:dyDescent="0.25">
      <c r="A814" s="94" t="s">
        <v>453</v>
      </c>
      <c r="B814" s="93" t="s">
        <v>452</v>
      </c>
      <c r="C814" s="93" t="s">
        <v>451</v>
      </c>
      <c r="D814" s="92"/>
      <c r="E814" s="91">
        <v>344819</v>
      </c>
      <c r="F814" s="91">
        <v>0</v>
      </c>
      <c r="G814" s="90">
        <v>0</v>
      </c>
    </row>
    <row r="815" spans="1:7" outlineLevel="6" x14ac:dyDescent="0.25">
      <c r="A815" s="89" t="s">
        <v>428</v>
      </c>
      <c r="B815" s="88" t="s">
        <v>452</v>
      </c>
      <c r="C815" s="88" t="s">
        <v>451</v>
      </c>
      <c r="D815" s="88" t="s">
        <v>426</v>
      </c>
      <c r="E815" s="87">
        <v>344819</v>
      </c>
      <c r="F815" s="87">
        <v>0</v>
      </c>
      <c r="G815" s="86">
        <v>0</v>
      </c>
    </row>
    <row r="816" spans="1:7" outlineLevel="1" x14ac:dyDescent="0.25">
      <c r="A816" s="114" t="s">
        <v>450</v>
      </c>
      <c r="B816" s="113" t="s">
        <v>403</v>
      </c>
      <c r="C816" s="112"/>
      <c r="D816" s="112"/>
      <c r="E816" s="111">
        <v>11071713.710000001</v>
      </c>
      <c r="F816" s="111">
        <v>9145336.8900000006</v>
      </c>
      <c r="G816" s="110">
        <v>9145336.8900000006</v>
      </c>
    </row>
    <row r="817" spans="1:7" ht="25.5" outlineLevel="2" x14ac:dyDescent="0.25">
      <c r="A817" s="109" t="s">
        <v>449</v>
      </c>
      <c r="B817" s="108" t="s">
        <v>403</v>
      </c>
      <c r="C817" s="108" t="s">
        <v>448</v>
      </c>
      <c r="D817" s="107"/>
      <c r="E817" s="106">
        <v>4424150</v>
      </c>
      <c r="F817" s="106">
        <v>4424150</v>
      </c>
      <c r="G817" s="105">
        <v>4424150</v>
      </c>
    </row>
    <row r="818" spans="1:7" outlineLevel="3" x14ac:dyDescent="0.25">
      <c r="A818" s="104" t="s">
        <v>447</v>
      </c>
      <c r="B818" s="103" t="s">
        <v>403</v>
      </c>
      <c r="C818" s="103" t="s">
        <v>446</v>
      </c>
      <c r="D818" s="102"/>
      <c r="E818" s="101">
        <v>4424150</v>
      </c>
      <c r="F818" s="101">
        <v>4424150</v>
      </c>
      <c r="G818" s="100">
        <v>4424150</v>
      </c>
    </row>
    <row r="819" spans="1:7" outlineLevel="4" x14ac:dyDescent="0.25">
      <c r="A819" s="99" t="s">
        <v>445</v>
      </c>
      <c r="B819" s="98" t="s">
        <v>403</v>
      </c>
      <c r="C819" s="98" t="s">
        <v>444</v>
      </c>
      <c r="D819" s="97"/>
      <c r="E819" s="96">
        <v>4424150</v>
      </c>
      <c r="F819" s="96">
        <v>4424150</v>
      </c>
      <c r="G819" s="95">
        <v>4424150</v>
      </c>
    </row>
    <row r="820" spans="1:7" ht="25.5" outlineLevel="5" x14ac:dyDescent="0.25">
      <c r="A820" s="94" t="s">
        <v>443</v>
      </c>
      <c r="B820" s="93" t="s">
        <v>403</v>
      </c>
      <c r="C820" s="93" t="s">
        <v>442</v>
      </c>
      <c r="D820" s="92"/>
      <c r="E820" s="91">
        <v>4424150</v>
      </c>
      <c r="F820" s="91">
        <v>4424150</v>
      </c>
      <c r="G820" s="90">
        <v>4424150</v>
      </c>
    </row>
    <row r="821" spans="1:7" ht="25.5" outlineLevel="6" x14ac:dyDescent="0.25">
      <c r="A821" s="89" t="s">
        <v>351</v>
      </c>
      <c r="B821" s="88" t="s">
        <v>403</v>
      </c>
      <c r="C821" s="88" t="s">
        <v>442</v>
      </c>
      <c r="D821" s="88" t="s">
        <v>348</v>
      </c>
      <c r="E821" s="87">
        <v>4424150</v>
      </c>
      <c r="F821" s="87">
        <v>4424150</v>
      </c>
      <c r="G821" s="86">
        <v>4424150</v>
      </c>
    </row>
    <row r="822" spans="1:7" ht="25.5" outlineLevel="2" x14ac:dyDescent="0.25">
      <c r="A822" s="109" t="s">
        <v>441</v>
      </c>
      <c r="B822" s="108" t="s">
        <v>403</v>
      </c>
      <c r="C822" s="108" t="s">
        <v>440</v>
      </c>
      <c r="D822" s="107"/>
      <c r="E822" s="106">
        <v>5492658.5099999998</v>
      </c>
      <c r="F822" s="106">
        <v>4305655.8899999997</v>
      </c>
      <c r="G822" s="105">
        <v>4305655.8899999997</v>
      </c>
    </row>
    <row r="823" spans="1:7" ht="25.5" outlineLevel="4" x14ac:dyDescent="0.25">
      <c r="A823" s="99" t="s">
        <v>439</v>
      </c>
      <c r="B823" s="98" t="s">
        <v>403</v>
      </c>
      <c r="C823" s="98" t="s">
        <v>438</v>
      </c>
      <c r="D823" s="97"/>
      <c r="E823" s="96">
        <v>5492658.5099999998</v>
      </c>
      <c r="F823" s="96">
        <v>4305655.8899999997</v>
      </c>
      <c r="G823" s="95">
        <v>4305655.8899999997</v>
      </c>
    </row>
    <row r="824" spans="1:7" ht="38.25" outlineLevel="5" x14ac:dyDescent="0.25">
      <c r="A824" s="94" t="s">
        <v>437</v>
      </c>
      <c r="B824" s="93" t="s">
        <v>403</v>
      </c>
      <c r="C824" s="93" t="s">
        <v>436</v>
      </c>
      <c r="D824" s="92"/>
      <c r="E824" s="91">
        <v>129500</v>
      </c>
      <c r="F824" s="91">
        <v>129500</v>
      </c>
      <c r="G824" s="90">
        <v>129500</v>
      </c>
    </row>
    <row r="825" spans="1:7" outlineLevel="6" x14ac:dyDescent="0.25">
      <c r="A825" s="89" t="s">
        <v>428</v>
      </c>
      <c r="B825" s="88" t="s">
        <v>403</v>
      </c>
      <c r="C825" s="88" t="s">
        <v>436</v>
      </c>
      <c r="D825" s="88" t="s">
        <v>426</v>
      </c>
      <c r="E825" s="87">
        <v>129500</v>
      </c>
      <c r="F825" s="87">
        <v>129500</v>
      </c>
      <c r="G825" s="86">
        <v>129500</v>
      </c>
    </row>
    <row r="826" spans="1:7" ht="25.5" outlineLevel="5" x14ac:dyDescent="0.25">
      <c r="A826" s="94" t="s">
        <v>435</v>
      </c>
      <c r="B826" s="93" t="s">
        <v>403</v>
      </c>
      <c r="C826" s="93" t="s">
        <v>434</v>
      </c>
      <c r="D826" s="92"/>
      <c r="E826" s="91">
        <v>1682321.9</v>
      </c>
      <c r="F826" s="91">
        <v>1020000</v>
      </c>
      <c r="G826" s="90">
        <v>1020000</v>
      </c>
    </row>
    <row r="827" spans="1:7" outlineLevel="6" x14ac:dyDescent="0.25">
      <c r="A827" s="89" t="s">
        <v>428</v>
      </c>
      <c r="B827" s="88" t="s">
        <v>403</v>
      </c>
      <c r="C827" s="88" t="s">
        <v>434</v>
      </c>
      <c r="D827" s="88" t="s">
        <v>426</v>
      </c>
      <c r="E827" s="87">
        <v>1682321.9</v>
      </c>
      <c r="F827" s="87">
        <v>1020000</v>
      </c>
      <c r="G827" s="86">
        <v>1020000</v>
      </c>
    </row>
    <row r="828" spans="1:7" ht="63.75" outlineLevel="5" x14ac:dyDescent="0.25">
      <c r="A828" s="94" t="s">
        <v>433</v>
      </c>
      <c r="B828" s="93" t="s">
        <v>403</v>
      </c>
      <c r="C828" s="93" t="s">
        <v>432</v>
      </c>
      <c r="D828" s="92"/>
      <c r="E828" s="91">
        <v>2445836.61</v>
      </c>
      <c r="F828" s="91">
        <v>2121155.89</v>
      </c>
      <c r="G828" s="90">
        <v>2121155.89</v>
      </c>
    </row>
    <row r="829" spans="1:7" outlineLevel="6" x14ac:dyDescent="0.25">
      <c r="A829" s="89" t="s">
        <v>428</v>
      </c>
      <c r="B829" s="88" t="s">
        <v>403</v>
      </c>
      <c r="C829" s="88" t="s">
        <v>432</v>
      </c>
      <c r="D829" s="88" t="s">
        <v>426</v>
      </c>
      <c r="E829" s="87">
        <v>2445836.61</v>
      </c>
      <c r="F829" s="87">
        <v>2121155.89</v>
      </c>
      <c r="G829" s="86">
        <v>2121155.89</v>
      </c>
    </row>
    <row r="830" spans="1:7" outlineLevel="5" x14ac:dyDescent="0.25">
      <c r="A830" s="94" t="s">
        <v>431</v>
      </c>
      <c r="B830" s="93" t="s">
        <v>403</v>
      </c>
      <c r="C830" s="93" t="s">
        <v>430</v>
      </c>
      <c r="D830" s="92"/>
      <c r="E830" s="91">
        <v>1035000</v>
      </c>
      <c r="F830" s="91">
        <v>1035000</v>
      </c>
      <c r="G830" s="90">
        <v>1035000</v>
      </c>
    </row>
    <row r="831" spans="1:7" outlineLevel="6" x14ac:dyDescent="0.25">
      <c r="A831" s="89" t="s">
        <v>428</v>
      </c>
      <c r="B831" s="88" t="s">
        <v>403</v>
      </c>
      <c r="C831" s="88" t="s">
        <v>430</v>
      </c>
      <c r="D831" s="88" t="s">
        <v>426</v>
      </c>
      <c r="E831" s="87">
        <v>1035000</v>
      </c>
      <c r="F831" s="87">
        <v>1035000</v>
      </c>
      <c r="G831" s="86">
        <v>1035000</v>
      </c>
    </row>
    <row r="832" spans="1:7" ht="51" outlineLevel="5" x14ac:dyDescent="0.25">
      <c r="A832" s="94" t="s">
        <v>429</v>
      </c>
      <c r="B832" s="93" t="s">
        <v>403</v>
      </c>
      <c r="C832" s="93" t="s">
        <v>427</v>
      </c>
      <c r="D832" s="92"/>
      <c r="E832" s="91">
        <v>200000</v>
      </c>
      <c r="F832" s="91">
        <v>0</v>
      </c>
      <c r="G832" s="90">
        <v>0</v>
      </c>
    </row>
    <row r="833" spans="1:7" outlineLevel="6" x14ac:dyDescent="0.25">
      <c r="A833" s="89" t="s">
        <v>428</v>
      </c>
      <c r="B833" s="88" t="s">
        <v>403</v>
      </c>
      <c r="C833" s="88" t="s">
        <v>427</v>
      </c>
      <c r="D833" s="88" t="s">
        <v>426</v>
      </c>
      <c r="E833" s="87">
        <v>200000</v>
      </c>
      <c r="F833" s="87">
        <v>0</v>
      </c>
      <c r="G833" s="86">
        <v>0</v>
      </c>
    </row>
    <row r="834" spans="1:7" ht="25.5" outlineLevel="2" x14ac:dyDescent="0.25">
      <c r="A834" s="109" t="s">
        <v>425</v>
      </c>
      <c r="B834" s="108" t="s">
        <v>403</v>
      </c>
      <c r="C834" s="108" t="s">
        <v>424</v>
      </c>
      <c r="D834" s="107"/>
      <c r="E834" s="106">
        <v>544905.19999999995</v>
      </c>
      <c r="F834" s="106">
        <v>415531</v>
      </c>
      <c r="G834" s="105">
        <v>415531</v>
      </c>
    </row>
    <row r="835" spans="1:7" ht="25.5" outlineLevel="3" x14ac:dyDescent="0.25">
      <c r="A835" s="104" t="s">
        <v>423</v>
      </c>
      <c r="B835" s="103" t="s">
        <v>403</v>
      </c>
      <c r="C835" s="103" t="s">
        <v>422</v>
      </c>
      <c r="D835" s="102"/>
      <c r="E835" s="101">
        <v>544905.19999999995</v>
      </c>
      <c r="F835" s="101">
        <v>415531</v>
      </c>
      <c r="G835" s="100">
        <v>415531</v>
      </c>
    </row>
    <row r="836" spans="1:7" ht="38.25" outlineLevel="4" x14ac:dyDescent="0.25">
      <c r="A836" s="99" t="s">
        <v>421</v>
      </c>
      <c r="B836" s="98" t="s">
        <v>403</v>
      </c>
      <c r="C836" s="98" t="s">
        <v>420</v>
      </c>
      <c r="D836" s="97"/>
      <c r="E836" s="96">
        <v>544905.19999999995</v>
      </c>
      <c r="F836" s="96">
        <v>415531</v>
      </c>
      <c r="G836" s="95">
        <v>415531</v>
      </c>
    </row>
    <row r="837" spans="1:7" ht="76.5" outlineLevel="5" x14ac:dyDescent="0.25">
      <c r="A837" s="94" t="s">
        <v>419</v>
      </c>
      <c r="B837" s="93" t="s">
        <v>403</v>
      </c>
      <c r="C837" s="93" t="s">
        <v>418</v>
      </c>
      <c r="D837" s="92"/>
      <c r="E837" s="91">
        <v>473474.8</v>
      </c>
      <c r="F837" s="91">
        <v>354048</v>
      </c>
      <c r="G837" s="90">
        <v>354048</v>
      </c>
    </row>
    <row r="838" spans="1:7" outlineLevel="6" x14ac:dyDescent="0.25">
      <c r="A838" s="89" t="s">
        <v>325</v>
      </c>
      <c r="B838" s="88" t="s">
        <v>403</v>
      </c>
      <c r="C838" s="88" t="s">
        <v>418</v>
      </c>
      <c r="D838" s="88" t="s">
        <v>323</v>
      </c>
      <c r="E838" s="87">
        <v>473474.8</v>
      </c>
      <c r="F838" s="87">
        <v>354048</v>
      </c>
      <c r="G838" s="86">
        <v>354048</v>
      </c>
    </row>
    <row r="839" spans="1:7" ht="102" outlineLevel="5" x14ac:dyDescent="0.25">
      <c r="A839" s="94" t="s">
        <v>417</v>
      </c>
      <c r="B839" s="93" t="s">
        <v>403</v>
      </c>
      <c r="C839" s="93" t="s">
        <v>416</v>
      </c>
      <c r="D839" s="92"/>
      <c r="E839" s="91">
        <v>71430.399999999994</v>
      </c>
      <c r="F839" s="91">
        <v>61483</v>
      </c>
      <c r="G839" s="90">
        <v>61483</v>
      </c>
    </row>
    <row r="840" spans="1:7" outlineLevel="6" x14ac:dyDescent="0.25">
      <c r="A840" s="89" t="s">
        <v>325</v>
      </c>
      <c r="B840" s="88" t="s">
        <v>403</v>
      </c>
      <c r="C840" s="88" t="s">
        <v>416</v>
      </c>
      <c r="D840" s="88" t="s">
        <v>323</v>
      </c>
      <c r="E840" s="87">
        <v>71430.399999999994</v>
      </c>
      <c r="F840" s="87">
        <v>61483</v>
      </c>
      <c r="G840" s="86">
        <v>61483</v>
      </c>
    </row>
    <row r="841" spans="1:7" ht="25.5" outlineLevel="2" x14ac:dyDescent="0.25">
      <c r="A841" s="109" t="s">
        <v>415</v>
      </c>
      <c r="B841" s="108" t="s">
        <v>403</v>
      </c>
      <c r="C841" s="108" t="s">
        <v>414</v>
      </c>
      <c r="D841" s="107"/>
      <c r="E841" s="106">
        <v>610000</v>
      </c>
      <c r="F841" s="106">
        <v>0</v>
      </c>
      <c r="G841" s="105">
        <v>0</v>
      </c>
    </row>
    <row r="842" spans="1:7" ht="25.5" outlineLevel="3" x14ac:dyDescent="0.25">
      <c r="A842" s="104" t="s">
        <v>413</v>
      </c>
      <c r="B842" s="103" t="s">
        <v>403</v>
      </c>
      <c r="C842" s="103" t="s">
        <v>412</v>
      </c>
      <c r="D842" s="102"/>
      <c r="E842" s="101">
        <v>610000</v>
      </c>
      <c r="F842" s="101">
        <v>0</v>
      </c>
      <c r="G842" s="100">
        <v>0</v>
      </c>
    </row>
    <row r="843" spans="1:7" outlineLevel="4" x14ac:dyDescent="0.25">
      <c r="A843" s="99" t="s">
        <v>411</v>
      </c>
      <c r="B843" s="98" t="s">
        <v>403</v>
      </c>
      <c r="C843" s="98" t="s">
        <v>410</v>
      </c>
      <c r="D843" s="97"/>
      <c r="E843" s="96">
        <v>610000</v>
      </c>
      <c r="F843" s="96">
        <v>0</v>
      </c>
      <c r="G843" s="95">
        <v>0</v>
      </c>
    </row>
    <row r="844" spans="1:7" ht="25.5" outlineLevel="5" x14ac:dyDescent="0.25">
      <c r="A844" s="94" t="s">
        <v>409</v>
      </c>
      <c r="B844" s="93" t="s">
        <v>403</v>
      </c>
      <c r="C844" s="93" t="s">
        <v>408</v>
      </c>
      <c r="D844" s="92"/>
      <c r="E844" s="91">
        <v>100000</v>
      </c>
      <c r="F844" s="91">
        <v>0</v>
      </c>
      <c r="G844" s="90">
        <v>0</v>
      </c>
    </row>
    <row r="845" spans="1:7" outlineLevel="6" x14ac:dyDescent="0.25">
      <c r="A845" s="89" t="s">
        <v>404</v>
      </c>
      <c r="B845" s="88" t="s">
        <v>403</v>
      </c>
      <c r="C845" s="88" t="s">
        <v>408</v>
      </c>
      <c r="D845" s="88" t="s">
        <v>401</v>
      </c>
      <c r="E845" s="87">
        <v>100000</v>
      </c>
      <c r="F845" s="87">
        <v>0</v>
      </c>
      <c r="G845" s="86">
        <v>0</v>
      </c>
    </row>
    <row r="846" spans="1:7" ht="25.5" outlineLevel="5" x14ac:dyDescent="0.25">
      <c r="A846" s="94" t="s">
        <v>407</v>
      </c>
      <c r="B846" s="93" t="s">
        <v>403</v>
      </c>
      <c r="C846" s="93" t="s">
        <v>406</v>
      </c>
      <c r="D846" s="92"/>
      <c r="E846" s="91">
        <v>252345.65</v>
      </c>
      <c r="F846" s="91">
        <v>0</v>
      </c>
      <c r="G846" s="90">
        <v>0</v>
      </c>
    </row>
    <row r="847" spans="1:7" outlineLevel="6" x14ac:dyDescent="0.25">
      <c r="A847" s="89" t="s">
        <v>404</v>
      </c>
      <c r="B847" s="88" t="s">
        <v>403</v>
      </c>
      <c r="C847" s="88" t="s">
        <v>406</v>
      </c>
      <c r="D847" s="88" t="s">
        <v>401</v>
      </c>
      <c r="E847" s="87">
        <v>252345.65</v>
      </c>
      <c r="F847" s="87">
        <v>0</v>
      </c>
      <c r="G847" s="86">
        <v>0</v>
      </c>
    </row>
    <row r="848" spans="1:7" ht="25.5" outlineLevel="5" x14ac:dyDescent="0.25">
      <c r="A848" s="94" t="s">
        <v>405</v>
      </c>
      <c r="B848" s="93" t="s">
        <v>403</v>
      </c>
      <c r="C848" s="93" t="s">
        <v>402</v>
      </c>
      <c r="D848" s="92"/>
      <c r="E848" s="91">
        <v>257654.35</v>
      </c>
      <c r="F848" s="91">
        <v>0</v>
      </c>
      <c r="G848" s="90">
        <v>0</v>
      </c>
    </row>
    <row r="849" spans="1:7" outlineLevel="6" x14ac:dyDescent="0.25">
      <c r="A849" s="89" t="s">
        <v>404</v>
      </c>
      <c r="B849" s="88" t="s">
        <v>403</v>
      </c>
      <c r="C849" s="88" t="s">
        <v>402</v>
      </c>
      <c r="D849" s="88" t="s">
        <v>401</v>
      </c>
      <c r="E849" s="87">
        <v>257654.35</v>
      </c>
      <c r="F849" s="87">
        <v>0</v>
      </c>
      <c r="G849" s="86">
        <v>0</v>
      </c>
    </row>
    <row r="850" spans="1:7" ht="15.75" thickBot="1" x14ac:dyDescent="0.3">
      <c r="A850" s="119" t="s">
        <v>400</v>
      </c>
      <c r="B850" s="118" t="s">
        <v>399</v>
      </c>
      <c r="C850" s="117"/>
      <c r="D850" s="117"/>
      <c r="E850" s="116">
        <v>198046797.25</v>
      </c>
      <c r="F850" s="116">
        <v>155751091.83000001</v>
      </c>
      <c r="G850" s="115">
        <v>152288291.83000001</v>
      </c>
    </row>
    <row r="851" spans="1:7" outlineLevel="1" x14ac:dyDescent="0.25">
      <c r="A851" s="114" t="s">
        <v>398</v>
      </c>
      <c r="B851" s="113" t="s">
        <v>379</v>
      </c>
      <c r="C851" s="112"/>
      <c r="D851" s="112"/>
      <c r="E851" s="111">
        <v>152770437.02000001</v>
      </c>
      <c r="F851" s="111">
        <v>113761552.17</v>
      </c>
      <c r="G851" s="110">
        <v>110298752.17</v>
      </c>
    </row>
    <row r="852" spans="1:7" ht="25.5" outlineLevel="2" x14ac:dyDescent="0.25">
      <c r="A852" s="109" t="s">
        <v>397</v>
      </c>
      <c r="B852" s="108" t="s">
        <v>379</v>
      </c>
      <c r="C852" s="108" t="s">
        <v>396</v>
      </c>
      <c r="D852" s="107"/>
      <c r="E852" s="106">
        <v>801900</v>
      </c>
      <c r="F852" s="106">
        <v>801900</v>
      </c>
      <c r="G852" s="105">
        <v>801900</v>
      </c>
    </row>
    <row r="853" spans="1:7" outlineLevel="3" x14ac:dyDescent="0.25">
      <c r="A853" s="104" t="s">
        <v>395</v>
      </c>
      <c r="B853" s="103" t="s">
        <v>379</v>
      </c>
      <c r="C853" s="103" t="s">
        <v>394</v>
      </c>
      <c r="D853" s="102"/>
      <c r="E853" s="101">
        <v>801900</v>
      </c>
      <c r="F853" s="101">
        <v>801900</v>
      </c>
      <c r="G853" s="100">
        <v>801900</v>
      </c>
    </row>
    <row r="854" spans="1:7" ht="25.5" outlineLevel="4" x14ac:dyDescent="0.25">
      <c r="A854" s="99" t="s">
        <v>393</v>
      </c>
      <c r="B854" s="98" t="s">
        <v>379</v>
      </c>
      <c r="C854" s="98" t="s">
        <v>392</v>
      </c>
      <c r="D854" s="97"/>
      <c r="E854" s="96">
        <v>801900</v>
      </c>
      <c r="F854" s="96">
        <v>801900</v>
      </c>
      <c r="G854" s="95">
        <v>801900</v>
      </c>
    </row>
    <row r="855" spans="1:7" ht="25.5" outlineLevel="5" x14ac:dyDescent="0.25">
      <c r="A855" s="94" t="s">
        <v>391</v>
      </c>
      <c r="B855" s="93" t="s">
        <v>379</v>
      </c>
      <c r="C855" s="93" t="s">
        <v>390</v>
      </c>
      <c r="D855" s="92"/>
      <c r="E855" s="91">
        <v>801900</v>
      </c>
      <c r="F855" s="91">
        <v>801900</v>
      </c>
      <c r="G855" s="90">
        <v>801900</v>
      </c>
    </row>
    <row r="856" spans="1:7" ht="25.5" outlineLevel="6" x14ac:dyDescent="0.25">
      <c r="A856" s="89" t="s">
        <v>351</v>
      </c>
      <c r="B856" s="88" t="s">
        <v>379</v>
      </c>
      <c r="C856" s="88" t="s">
        <v>390</v>
      </c>
      <c r="D856" s="88" t="s">
        <v>348</v>
      </c>
      <c r="E856" s="87">
        <v>801900</v>
      </c>
      <c r="F856" s="87">
        <v>801900</v>
      </c>
      <c r="G856" s="86">
        <v>801900</v>
      </c>
    </row>
    <row r="857" spans="1:7" ht="25.5" outlineLevel="2" x14ac:dyDescent="0.25">
      <c r="A857" s="109" t="s">
        <v>376</v>
      </c>
      <c r="B857" s="108" t="s">
        <v>379</v>
      </c>
      <c r="C857" s="108" t="s">
        <v>375</v>
      </c>
      <c r="D857" s="107"/>
      <c r="E857" s="106">
        <v>151968537.02000001</v>
      </c>
      <c r="F857" s="106">
        <v>112959652.17</v>
      </c>
      <c r="G857" s="105">
        <v>109496852.17</v>
      </c>
    </row>
    <row r="858" spans="1:7" outlineLevel="3" x14ac:dyDescent="0.25">
      <c r="A858" s="104" t="s">
        <v>374</v>
      </c>
      <c r="B858" s="103" t="s">
        <v>379</v>
      </c>
      <c r="C858" s="103" t="s">
        <v>373</v>
      </c>
      <c r="D858" s="102"/>
      <c r="E858" s="101">
        <v>27536629.460000001</v>
      </c>
      <c r="F858" s="101">
        <v>6888970.2999999998</v>
      </c>
      <c r="G858" s="100">
        <v>3426170.3</v>
      </c>
    </row>
    <row r="859" spans="1:7" ht="25.5" outlineLevel="4" x14ac:dyDescent="0.25">
      <c r="A859" s="99" t="s">
        <v>372</v>
      </c>
      <c r="B859" s="98" t="s">
        <v>379</v>
      </c>
      <c r="C859" s="98" t="s">
        <v>371</v>
      </c>
      <c r="D859" s="97"/>
      <c r="E859" s="96">
        <v>27536629.460000001</v>
      </c>
      <c r="F859" s="96">
        <v>6888970.2999999998</v>
      </c>
      <c r="G859" s="95">
        <v>3426170.3</v>
      </c>
    </row>
    <row r="860" spans="1:7" outlineLevel="5" x14ac:dyDescent="0.25">
      <c r="A860" s="94" t="s">
        <v>389</v>
      </c>
      <c r="B860" s="93" t="s">
        <v>379</v>
      </c>
      <c r="C860" s="93" t="s">
        <v>388</v>
      </c>
      <c r="D860" s="92"/>
      <c r="E860" s="91">
        <v>19004980.859999999</v>
      </c>
      <c r="F860" s="91">
        <v>3462800</v>
      </c>
      <c r="G860" s="90">
        <v>0</v>
      </c>
    </row>
    <row r="861" spans="1:7" ht="25.5" outlineLevel="6" x14ac:dyDescent="0.25">
      <c r="A861" s="89" t="s">
        <v>351</v>
      </c>
      <c r="B861" s="88" t="s">
        <v>379</v>
      </c>
      <c r="C861" s="88" t="s">
        <v>388</v>
      </c>
      <c r="D861" s="88" t="s">
        <v>348</v>
      </c>
      <c r="E861" s="87">
        <v>19004980.859999999</v>
      </c>
      <c r="F861" s="87">
        <v>3462800</v>
      </c>
      <c r="G861" s="86">
        <v>0</v>
      </c>
    </row>
    <row r="862" spans="1:7" ht="25.5" outlineLevel="5" x14ac:dyDescent="0.25">
      <c r="A862" s="94" t="s">
        <v>370</v>
      </c>
      <c r="B862" s="93" t="s">
        <v>379</v>
      </c>
      <c r="C862" s="93" t="s">
        <v>369</v>
      </c>
      <c r="D862" s="92"/>
      <c r="E862" s="91">
        <v>174125.3</v>
      </c>
      <c r="F862" s="91">
        <v>0</v>
      </c>
      <c r="G862" s="90">
        <v>0</v>
      </c>
    </row>
    <row r="863" spans="1:7" ht="25.5" outlineLevel="6" x14ac:dyDescent="0.25">
      <c r="A863" s="89" t="s">
        <v>351</v>
      </c>
      <c r="B863" s="88" t="s">
        <v>379</v>
      </c>
      <c r="C863" s="88" t="s">
        <v>369</v>
      </c>
      <c r="D863" s="88" t="s">
        <v>348</v>
      </c>
      <c r="E863" s="87">
        <v>174125.3</v>
      </c>
      <c r="F863" s="87">
        <v>0</v>
      </c>
      <c r="G863" s="86">
        <v>0</v>
      </c>
    </row>
    <row r="864" spans="1:7" outlineLevel="5" x14ac:dyDescent="0.25">
      <c r="A864" s="94" t="s">
        <v>387</v>
      </c>
      <c r="B864" s="93" t="s">
        <v>379</v>
      </c>
      <c r="C864" s="93" t="s">
        <v>386</v>
      </c>
      <c r="D864" s="92"/>
      <c r="E864" s="91">
        <v>8357523.2999999998</v>
      </c>
      <c r="F864" s="91">
        <v>3426170.3</v>
      </c>
      <c r="G864" s="90">
        <v>3426170.3</v>
      </c>
    </row>
    <row r="865" spans="1:7" ht="25.5" outlineLevel="6" x14ac:dyDescent="0.25">
      <c r="A865" s="89" t="s">
        <v>351</v>
      </c>
      <c r="B865" s="88" t="s">
        <v>379</v>
      </c>
      <c r="C865" s="88" t="s">
        <v>386</v>
      </c>
      <c r="D865" s="88" t="s">
        <v>348</v>
      </c>
      <c r="E865" s="87">
        <v>8357523.2999999998</v>
      </c>
      <c r="F865" s="87">
        <v>3426170.3</v>
      </c>
      <c r="G865" s="86">
        <v>3426170.3</v>
      </c>
    </row>
    <row r="866" spans="1:7" outlineLevel="3" x14ac:dyDescent="0.25">
      <c r="A866" s="104" t="s">
        <v>368</v>
      </c>
      <c r="B866" s="103" t="s">
        <v>379</v>
      </c>
      <c r="C866" s="103" t="s">
        <v>367</v>
      </c>
      <c r="D866" s="102"/>
      <c r="E866" s="101">
        <v>124431907.56</v>
      </c>
      <c r="F866" s="101">
        <v>106070681.87</v>
      </c>
      <c r="G866" s="100">
        <v>106070681.87</v>
      </c>
    </row>
    <row r="867" spans="1:7" outlineLevel="4" x14ac:dyDescent="0.25">
      <c r="A867" s="99" t="s">
        <v>385</v>
      </c>
      <c r="B867" s="98" t="s">
        <v>379</v>
      </c>
      <c r="C867" s="98" t="s">
        <v>384</v>
      </c>
      <c r="D867" s="97"/>
      <c r="E867" s="96">
        <v>117233603.16</v>
      </c>
      <c r="F867" s="96">
        <v>106070681.87</v>
      </c>
      <c r="G867" s="95">
        <v>106070681.87</v>
      </c>
    </row>
    <row r="868" spans="1:7" ht="25.5" outlineLevel="5" x14ac:dyDescent="0.25">
      <c r="A868" s="94" t="s">
        <v>364</v>
      </c>
      <c r="B868" s="93" t="s">
        <v>379</v>
      </c>
      <c r="C868" s="93" t="s">
        <v>383</v>
      </c>
      <c r="D868" s="92"/>
      <c r="E868" s="91">
        <v>679000.46</v>
      </c>
      <c r="F868" s="91">
        <v>0</v>
      </c>
      <c r="G868" s="90">
        <v>0</v>
      </c>
    </row>
    <row r="869" spans="1:7" ht="25.5" outlineLevel="6" x14ac:dyDescent="0.25">
      <c r="A869" s="89" t="s">
        <v>351</v>
      </c>
      <c r="B869" s="88" t="s">
        <v>379</v>
      </c>
      <c r="C869" s="88" t="s">
        <v>383</v>
      </c>
      <c r="D869" s="88" t="s">
        <v>348</v>
      </c>
      <c r="E869" s="87">
        <v>679000.46</v>
      </c>
      <c r="F869" s="87">
        <v>0</v>
      </c>
      <c r="G869" s="86">
        <v>0</v>
      </c>
    </row>
    <row r="870" spans="1:7" outlineLevel="5" x14ac:dyDescent="0.25">
      <c r="A870" s="94" t="s">
        <v>382</v>
      </c>
      <c r="B870" s="93" t="s">
        <v>379</v>
      </c>
      <c r="C870" s="93" t="s">
        <v>381</v>
      </c>
      <c r="D870" s="92"/>
      <c r="E870" s="91">
        <v>116554602.7</v>
      </c>
      <c r="F870" s="91">
        <v>106070681.87</v>
      </c>
      <c r="G870" s="90">
        <v>106070681.87</v>
      </c>
    </row>
    <row r="871" spans="1:7" ht="25.5" outlineLevel="6" x14ac:dyDescent="0.25">
      <c r="A871" s="89" t="s">
        <v>351</v>
      </c>
      <c r="B871" s="88" t="s">
        <v>379</v>
      </c>
      <c r="C871" s="88" t="s">
        <v>381</v>
      </c>
      <c r="D871" s="88" t="s">
        <v>348</v>
      </c>
      <c r="E871" s="87">
        <v>116554602.7</v>
      </c>
      <c r="F871" s="87">
        <v>106070681.87</v>
      </c>
      <c r="G871" s="86">
        <v>106070681.87</v>
      </c>
    </row>
    <row r="872" spans="1:7" outlineLevel="4" x14ac:dyDescent="0.25">
      <c r="A872" s="99" t="s">
        <v>366</v>
      </c>
      <c r="B872" s="98" t="s">
        <v>379</v>
      </c>
      <c r="C872" s="98" t="s">
        <v>365</v>
      </c>
      <c r="D872" s="97"/>
      <c r="E872" s="96">
        <v>7198304.4000000004</v>
      </c>
      <c r="F872" s="96">
        <v>0</v>
      </c>
      <c r="G872" s="95">
        <v>0</v>
      </c>
    </row>
    <row r="873" spans="1:7" outlineLevel="5" x14ac:dyDescent="0.25">
      <c r="A873" s="94" t="s">
        <v>380</v>
      </c>
      <c r="B873" s="93" t="s">
        <v>379</v>
      </c>
      <c r="C873" s="93" t="s">
        <v>378</v>
      </c>
      <c r="D873" s="92"/>
      <c r="E873" s="91">
        <v>7198304.4000000004</v>
      </c>
      <c r="F873" s="91">
        <v>0</v>
      </c>
      <c r="G873" s="90">
        <v>0</v>
      </c>
    </row>
    <row r="874" spans="1:7" ht="25.5" outlineLevel="6" x14ac:dyDescent="0.25">
      <c r="A874" s="89" t="s">
        <v>351</v>
      </c>
      <c r="B874" s="88" t="s">
        <v>379</v>
      </c>
      <c r="C874" s="88" t="s">
        <v>378</v>
      </c>
      <c r="D874" s="88" t="s">
        <v>348</v>
      </c>
      <c r="E874" s="87">
        <v>7198304.4000000004</v>
      </c>
      <c r="F874" s="87">
        <v>0</v>
      </c>
      <c r="G874" s="86">
        <v>0</v>
      </c>
    </row>
    <row r="875" spans="1:7" outlineLevel="1" x14ac:dyDescent="0.25">
      <c r="A875" s="114" t="s">
        <v>377</v>
      </c>
      <c r="B875" s="113" t="s">
        <v>350</v>
      </c>
      <c r="C875" s="112"/>
      <c r="D875" s="112"/>
      <c r="E875" s="111">
        <v>45276360.229999997</v>
      </c>
      <c r="F875" s="111">
        <v>41989539.659999996</v>
      </c>
      <c r="G875" s="110">
        <v>41989539.659999996</v>
      </c>
    </row>
    <row r="876" spans="1:7" ht="25.5" outlineLevel="2" x14ac:dyDescent="0.25">
      <c r="A876" s="109" t="s">
        <v>376</v>
      </c>
      <c r="B876" s="108" t="s">
        <v>350</v>
      </c>
      <c r="C876" s="108" t="s">
        <v>375</v>
      </c>
      <c r="D876" s="107"/>
      <c r="E876" s="106">
        <v>45276360.229999997</v>
      </c>
      <c r="F876" s="106">
        <v>41989539.659999996</v>
      </c>
      <c r="G876" s="105">
        <v>41989539.659999996</v>
      </c>
    </row>
    <row r="877" spans="1:7" outlineLevel="3" x14ac:dyDescent="0.25">
      <c r="A877" s="104" t="s">
        <v>374</v>
      </c>
      <c r="B877" s="103" t="s">
        <v>350</v>
      </c>
      <c r="C877" s="103" t="s">
        <v>373</v>
      </c>
      <c r="D877" s="102"/>
      <c r="E877" s="101">
        <v>920961.1</v>
      </c>
      <c r="F877" s="101">
        <v>1021086.4</v>
      </c>
      <c r="G877" s="100">
        <v>1021086.4</v>
      </c>
    </row>
    <row r="878" spans="1:7" ht="25.5" outlineLevel="4" x14ac:dyDescent="0.25">
      <c r="A878" s="99" t="s">
        <v>372</v>
      </c>
      <c r="B878" s="98" t="s">
        <v>350</v>
      </c>
      <c r="C878" s="98" t="s">
        <v>371</v>
      </c>
      <c r="D878" s="97"/>
      <c r="E878" s="96">
        <v>920961.1</v>
      </c>
      <c r="F878" s="96">
        <v>1021086.4</v>
      </c>
      <c r="G878" s="95">
        <v>1021086.4</v>
      </c>
    </row>
    <row r="879" spans="1:7" ht="25.5" outlineLevel="5" x14ac:dyDescent="0.25">
      <c r="A879" s="94" t="s">
        <v>370</v>
      </c>
      <c r="B879" s="93" t="s">
        <v>350</v>
      </c>
      <c r="C879" s="93" t="s">
        <v>369</v>
      </c>
      <c r="D879" s="92"/>
      <c r="E879" s="91">
        <v>920961.1</v>
      </c>
      <c r="F879" s="91">
        <v>1021086.4</v>
      </c>
      <c r="G879" s="90">
        <v>1021086.4</v>
      </c>
    </row>
    <row r="880" spans="1:7" ht="25.5" outlineLevel="6" x14ac:dyDescent="0.25">
      <c r="A880" s="89" t="s">
        <v>351</v>
      </c>
      <c r="B880" s="88" t="s">
        <v>350</v>
      </c>
      <c r="C880" s="88" t="s">
        <v>369</v>
      </c>
      <c r="D880" s="88" t="s">
        <v>348</v>
      </c>
      <c r="E880" s="87">
        <v>920961.1</v>
      </c>
      <c r="F880" s="87">
        <v>1021086.4</v>
      </c>
      <c r="G880" s="86">
        <v>1021086.4</v>
      </c>
    </row>
    <row r="881" spans="1:7" outlineLevel="3" x14ac:dyDescent="0.25">
      <c r="A881" s="104" t="s">
        <v>368</v>
      </c>
      <c r="B881" s="103" t="s">
        <v>350</v>
      </c>
      <c r="C881" s="103" t="s">
        <v>367</v>
      </c>
      <c r="D881" s="102"/>
      <c r="E881" s="101">
        <v>44355399.130000003</v>
      </c>
      <c r="F881" s="101">
        <v>40968453.259999998</v>
      </c>
      <c r="G881" s="100">
        <v>40968453.259999998</v>
      </c>
    </row>
    <row r="882" spans="1:7" outlineLevel="4" x14ac:dyDescent="0.25">
      <c r="A882" s="99" t="s">
        <v>366</v>
      </c>
      <c r="B882" s="98" t="s">
        <v>350</v>
      </c>
      <c r="C882" s="98" t="s">
        <v>365</v>
      </c>
      <c r="D882" s="97"/>
      <c r="E882" s="96">
        <v>31407357.59</v>
      </c>
      <c r="F882" s="96">
        <v>37866565.57</v>
      </c>
      <c r="G882" s="95">
        <v>37866565.57</v>
      </c>
    </row>
    <row r="883" spans="1:7" ht="25.5" outlineLevel="5" x14ac:dyDescent="0.25">
      <c r="A883" s="94" t="s">
        <v>364</v>
      </c>
      <c r="B883" s="93" t="s">
        <v>350</v>
      </c>
      <c r="C883" s="93" t="s">
        <v>363</v>
      </c>
      <c r="D883" s="92"/>
      <c r="E883" s="91">
        <v>460000</v>
      </c>
      <c r="F883" s="91">
        <v>0</v>
      </c>
      <c r="G883" s="90">
        <v>0</v>
      </c>
    </row>
    <row r="884" spans="1:7" ht="25.5" outlineLevel="6" x14ac:dyDescent="0.25">
      <c r="A884" s="89" t="s">
        <v>351</v>
      </c>
      <c r="B884" s="88" t="s">
        <v>350</v>
      </c>
      <c r="C884" s="88" t="s">
        <v>363</v>
      </c>
      <c r="D884" s="88" t="s">
        <v>348</v>
      </c>
      <c r="E884" s="87">
        <v>460000</v>
      </c>
      <c r="F884" s="87">
        <v>0</v>
      </c>
      <c r="G884" s="86">
        <v>0</v>
      </c>
    </row>
    <row r="885" spans="1:7" outlineLevel="5" x14ac:dyDescent="0.25">
      <c r="A885" s="94" t="s">
        <v>362</v>
      </c>
      <c r="B885" s="93" t="s">
        <v>350</v>
      </c>
      <c r="C885" s="93" t="s">
        <v>361</v>
      </c>
      <c r="D885" s="92"/>
      <c r="E885" s="91">
        <v>30947357.59</v>
      </c>
      <c r="F885" s="91">
        <v>37866565.57</v>
      </c>
      <c r="G885" s="90">
        <v>37866565.57</v>
      </c>
    </row>
    <row r="886" spans="1:7" ht="25.5" outlineLevel="6" x14ac:dyDescent="0.25">
      <c r="A886" s="89" t="s">
        <v>351</v>
      </c>
      <c r="B886" s="88" t="s">
        <v>350</v>
      </c>
      <c r="C886" s="88" t="s">
        <v>361</v>
      </c>
      <c r="D886" s="88" t="s">
        <v>348</v>
      </c>
      <c r="E886" s="87">
        <v>30947357.59</v>
      </c>
      <c r="F886" s="87">
        <v>37866565.57</v>
      </c>
      <c r="G886" s="86">
        <v>37866565.57</v>
      </c>
    </row>
    <row r="887" spans="1:7" ht="25.5" outlineLevel="4" x14ac:dyDescent="0.25">
      <c r="A887" s="99" t="s">
        <v>360</v>
      </c>
      <c r="B887" s="98" t="s">
        <v>350</v>
      </c>
      <c r="C887" s="98" t="s">
        <v>359</v>
      </c>
      <c r="D887" s="97"/>
      <c r="E887" s="96">
        <v>9846153.8499999996</v>
      </c>
      <c r="F887" s="96">
        <v>0</v>
      </c>
      <c r="G887" s="95">
        <v>0</v>
      </c>
    </row>
    <row r="888" spans="1:7" ht="38.25" outlineLevel="5" x14ac:dyDescent="0.25">
      <c r="A888" s="94" t="s">
        <v>354</v>
      </c>
      <c r="B888" s="93" t="s">
        <v>350</v>
      </c>
      <c r="C888" s="93" t="s">
        <v>358</v>
      </c>
      <c r="D888" s="92"/>
      <c r="E888" s="91">
        <v>6400000</v>
      </c>
      <c r="F888" s="91">
        <v>0</v>
      </c>
      <c r="G888" s="90">
        <v>0</v>
      </c>
    </row>
    <row r="889" spans="1:7" ht="25.5" outlineLevel="6" x14ac:dyDescent="0.25">
      <c r="A889" s="89" t="s">
        <v>351</v>
      </c>
      <c r="B889" s="88" t="s">
        <v>350</v>
      </c>
      <c r="C889" s="88" t="s">
        <v>358</v>
      </c>
      <c r="D889" s="88" t="s">
        <v>348</v>
      </c>
      <c r="E889" s="87">
        <v>6400000</v>
      </c>
      <c r="F889" s="87">
        <v>0</v>
      </c>
      <c r="G889" s="86">
        <v>0</v>
      </c>
    </row>
    <row r="890" spans="1:7" ht="38.25" outlineLevel="5" x14ac:dyDescent="0.25">
      <c r="A890" s="94" t="s">
        <v>352</v>
      </c>
      <c r="B890" s="93" t="s">
        <v>350</v>
      </c>
      <c r="C890" s="93" t="s">
        <v>357</v>
      </c>
      <c r="D890" s="92"/>
      <c r="E890" s="91">
        <v>3446153.85</v>
      </c>
      <c r="F890" s="91">
        <v>0</v>
      </c>
      <c r="G890" s="90">
        <v>0</v>
      </c>
    </row>
    <row r="891" spans="1:7" ht="25.5" outlineLevel="6" x14ac:dyDescent="0.25">
      <c r="A891" s="89" t="s">
        <v>351</v>
      </c>
      <c r="B891" s="88" t="s">
        <v>350</v>
      </c>
      <c r="C891" s="88" t="s">
        <v>357</v>
      </c>
      <c r="D891" s="88" t="s">
        <v>348</v>
      </c>
      <c r="E891" s="87">
        <v>3446153.85</v>
      </c>
      <c r="F891" s="87">
        <v>0</v>
      </c>
      <c r="G891" s="86">
        <v>0</v>
      </c>
    </row>
    <row r="892" spans="1:7" ht="38.25" outlineLevel="4" x14ac:dyDescent="0.25">
      <c r="A892" s="99" t="s">
        <v>356</v>
      </c>
      <c r="B892" s="98" t="s">
        <v>350</v>
      </c>
      <c r="C892" s="98" t="s">
        <v>355</v>
      </c>
      <c r="D892" s="97"/>
      <c r="E892" s="96">
        <v>3101887.69</v>
      </c>
      <c r="F892" s="96">
        <v>3101887.69</v>
      </c>
      <c r="G892" s="95">
        <v>3101887.69</v>
      </c>
    </row>
    <row r="893" spans="1:7" ht="38.25" outlineLevel="5" x14ac:dyDescent="0.25">
      <c r="A893" s="94" t="s">
        <v>354</v>
      </c>
      <c r="B893" s="93" t="s">
        <v>350</v>
      </c>
      <c r="C893" s="93" t="s">
        <v>353</v>
      </c>
      <c r="D893" s="92"/>
      <c r="E893" s="91">
        <v>2016227</v>
      </c>
      <c r="F893" s="91">
        <v>2016227</v>
      </c>
      <c r="G893" s="90">
        <v>2016227</v>
      </c>
    </row>
    <row r="894" spans="1:7" ht="25.5" outlineLevel="6" x14ac:dyDescent="0.25">
      <c r="A894" s="89" t="s">
        <v>351</v>
      </c>
      <c r="B894" s="88" t="s">
        <v>350</v>
      </c>
      <c r="C894" s="88" t="s">
        <v>353</v>
      </c>
      <c r="D894" s="88" t="s">
        <v>348</v>
      </c>
      <c r="E894" s="87">
        <v>2016227</v>
      </c>
      <c r="F894" s="87">
        <v>2016227</v>
      </c>
      <c r="G894" s="86">
        <v>2016227</v>
      </c>
    </row>
    <row r="895" spans="1:7" ht="38.25" outlineLevel="5" x14ac:dyDescent="0.25">
      <c r="A895" s="94" t="s">
        <v>352</v>
      </c>
      <c r="B895" s="93" t="s">
        <v>350</v>
      </c>
      <c r="C895" s="93" t="s">
        <v>349</v>
      </c>
      <c r="D895" s="92"/>
      <c r="E895" s="91">
        <v>1085660.69</v>
      </c>
      <c r="F895" s="91">
        <v>1085660.69</v>
      </c>
      <c r="G895" s="90">
        <v>1085660.69</v>
      </c>
    </row>
    <row r="896" spans="1:7" ht="25.5" outlineLevel="6" x14ac:dyDescent="0.25">
      <c r="A896" s="89" t="s">
        <v>351</v>
      </c>
      <c r="B896" s="88" t="s">
        <v>350</v>
      </c>
      <c r="C896" s="88" t="s">
        <v>349</v>
      </c>
      <c r="D896" s="88" t="s">
        <v>348</v>
      </c>
      <c r="E896" s="87">
        <v>1085660.69</v>
      </c>
      <c r="F896" s="87">
        <v>1085660.69</v>
      </c>
      <c r="G896" s="86">
        <v>1085660.69</v>
      </c>
    </row>
    <row r="897" spans="1:7" ht="15.75" thickBot="1" x14ac:dyDescent="0.3">
      <c r="A897" s="119" t="s">
        <v>347</v>
      </c>
      <c r="B897" s="118" t="s">
        <v>346</v>
      </c>
      <c r="C897" s="117"/>
      <c r="D897" s="117"/>
      <c r="E897" s="116">
        <v>3952087.16</v>
      </c>
      <c r="F897" s="116">
        <v>2400000</v>
      </c>
      <c r="G897" s="115">
        <v>2400000</v>
      </c>
    </row>
    <row r="898" spans="1:7" outlineLevel="1" x14ac:dyDescent="0.25">
      <c r="A898" s="114" t="s">
        <v>345</v>
      </c>
      <c r="B898" s="113" t="s">
        <v>337</v>
      </c>
      <c r="C898" s="112"/>
      <c r="D898" s="112"/>
      <c r="E898" s="111">
        <v>3952087.16</v>
      </c>
      <c r="F898" s="111">
        <v>2400000</v>
      </c>
      <c r="G898" s="110">
        <v>2400000</v>
      </c>
    </row>
    <row r="899" spans="1:7" ht="25.5" outlineLevel="2" x14ac:dyDescent="0.25">
      <c r="A899" s="109" t="s">
        <v>344</v>
      </c>
      <c r="B899" s="108" t="s">
        <v>337</v>
      </c>
      <c r="C899" s="108" t="s">
        <v>343</v>
      </c>
      <c r="D899" s="107"/>
      <c r="E899" s="106">
        <v>3952087.16</v>
      </c>
      <c r="F899" s="106">
        <v>2400000</v>
      </c>
      <c r="G899" s="105">
        <v>2400000</v>
      </c>
    </row>
    <row r="900" spans="1:7" ht="25.5" outlineLevel="3" x14ac:dyDescent="0.25">
      <c r="A900" s="104" t="s">
        <v>342</v>
      </c>
      <c r="B900" s="103" t="s">
        <v>337</v>
      </c>
      <c r="C900" s="103" t="s">
        <v>341</v>
      </c>
      <c r="D900" s="102"/>
      <c r="E900" s="101">
        <v>3952087.16</v>
      </c>
      <c r="F900" s="101">
        <v>2400000</v>
      </c>
      <c r="G900" s="100">
        <v>2400000</v>
      </c>
    </row>
    <row r="901" spans="1:7" outlineLevel="4" x14ac:dyDescent="0.25">
      <c r="A901" s="99" t="s">
        <v>340</v>
      </c>
      <c r="B901" s="98" t="s">
        <v>337</v>
      </c>
      <c r="C901" s="98" t="s">
        <v>339</v>
      </c>
      <c r="D901" s="97"/>
      <c r="E901" s="96">
        <v>3952087.16</v>
      </c>
      <c r="F901" s="96">
        <v>2400000</v>
      </c>
      <c r="G901" s="95">
        <v>2400000</v>
      </c>
    </row>
    <row r="902" spans="1:7" ht="63.75" outlineLevel="5" x14ac:dyDescent="0.25">
      <c r="A902" s="94" t="s">
        <v>338</v>
      </c>
      <c r="B902" s="93" t="s">
        <v>337</v>
      </c>
      <c r="C902" s="93" t="s">
        <v>336</v>
      </c>
      <c r="D902" s="92"/>
      <c r="E902" s="91">
        <v>3952087.16</v>
      </c>
      <c r="F902" s="91">
        <v>2400000</v>
      </c>
      <c r="G902" s="90">
        <v>2400000</v>
      </c>
    </row>
    <row r="903" spans="1:7" outlineLevel="6" x14ac:dyDescent="0.25">
      <c r="A903" s="89" t="s">
        <v>325</v>
      </c>
      <c r="B903" s="88" t="s">
        <v>337</v>
      </c>
      <c r="C903" s="88" t="s">
        <v>336</v>
      </c>
      <c r="D903" s="88" t="s">
        <v>323</v>
      </c>
      <c r="E903" s="87">
        <v>3952087.16</v>
      </c>
      <c r="F903" s="87">
        <v>2400000</v>
      </c>
      <c r="G903" s="86">
        <v>2400000</v>
      </c>
    </row>
    <row r="904" spans="1:7" ht="15.75" thickBot="1" x14ac:dyDescent="0.3">
      <c r="A904" s="119" t="s">
        <v>335</v>
      </c>
      <c r="B904" s="118" t="s">
        <v>334</v>
      </c>
      <c r="C904" s="117"/>
      <c r="D904" s="117"/>
      <c r="E904" s="116">
        <v>11585190.01</v>
      </c>
      <c r="F904" s="116">
        <v>60177703.68</v>
      </c>
      <c r="G904" s="115">
        <v>83110723.409999996</v>
      </c>
    </row>
    <row r="905" spans="1:7" outlineLevel="1" x14ac:dyDescent="0.25">
      <c r="A905" s="114" t="s">
        <v>333</v>
      </c>
      <c r="B905" s="113" t="s">
        <v>320</v>
      </c>
      <c r="C905" s="112"/>
      <c r="D905" s="112"/>
      <c r="E905" s="111">
        <v>11585190.01</v>
      </c>
      <c r="F905" s="111">
        <v>60177703.68</v>
      </c>
      <c r="G905" s="110">
        <v>83110723.409999996</v>
      </c>
    </row>
    <row r="906" spans="1:7" ht="25.5" outlineLevel="2" x14ac:dyDescent="0.25">
      <c r="A906" s="109" t="s">
        <v>332</v>
      </c>
      <c r="B906" s="108" t="s">
        <v>320</v>
      </c>
      <c r="C906" s="108" t="s">
        <v>331</v>
      </c>
      <c r="D906" s="107"/>
      <c r="E906" s="106">
        <v>11585190.01</v>
      </c>
      <c r="F906" s="106">
        <v>60177703.68</v>
      </c>
      <c r="G906" s="105">
        <v>83110723.409999996</v>
      </c>
    </row>
    <row r="907" spans="1:7" ht="25.5" outlineLevel="3" x14ac:dyDescent="0.25">
      <c r="A907" s="104" t="s">
        <v>330</v>
      </c>
      <c r="B907" s="103" t="s">
        <v>320</v>
      </c>
      <c r="C907" s="103" t="s">
        <v>329</v>
      </c>
      <c r="D907" s="102"/>
      <c r="E907" s="101">
        <v>11585190.01</v>
      </c>
      <c r="F907" s="101">
        <v>60177703.68</v>
      </c>
      <c r="G907" s="100">
        <v>83110723.409999996</v>
      </c>
    </row>
    <row r="908" spans="1:7" outlineLevel="4" x14ac:dyDescent="0.25">
      <c r="A908" s="99" t="s">
        <v>328</v>
      </c>
      <c r="B908" s="98" t="s">
        <v>320</v>
      </c>
      <c r="C908" s="98" t="s">
        <v>327</v>
      </c>
      <c r="D908" s="97"/>
      <c r="E908" s="96">
        <v>11585190.01</v>
      </c>
      <c r="F908" s="96">
        <v>60177703.68</v>
      </c>
      <c r="G908" s="95">
        <v>83110723.409999996</v>
      </c>
    </row>
    <row r="909" spans="1:7" outlineLevel="5" x14ac:dyDescent="0.25">
      <c r="A909" s="94" t="s">
        <v>326</v>
      </c>
      <c r="B909" s="93" t="s">
        <v>320</v>
      </c>
      <c r="C909" s="93" t="s">
        <v>324</v>
      </c>
      <c r="D909" s="92"/>
      <c r="E909" s="91">
        <v>11403880.42</v>
      </c>
      <c r="F909" s="91">
        <v>59853125.659999996</v>
      </c>
      <c r="G909" s="90">
        <v>82940987.569999993</v>
      </c>
    </row>
    <row r="910" spans="1:7" outlineLevel="6" x14ac:dyDescent="0.25">
      <c r="A910" s="89" t="s">
        <v>321</v>
      </c>
      <c r="B910" s="88" t="s">
        <v>320</v>
      </c>
      <c r="C910" s="88" t="s">
        <v>324</v>
      </c>
      <c r="D910" s="88" t="s">
        <v>318</v>
      </c>
      <c r="E910" s="87">
        <v>11403872.92</v>
      </c>
      <c r="F910" s="87">
        <v>59853125.659999996</v>
      </c>
      <c r="G910" s="86">
        <v>82940987.569999993</v>
      </c>
    </row>
    <row r="911" spans="1:7" outlineLevel="6" x14ac:dyDescent="0.25">
      <c r="A911" s="89" t="s">
        <v>325</v>
      </c>
      <c r="B911" s="88" t="s">
        <v>320</v>
      </c>
      <c r="C911" s="88" t="s">
        <v>324</v>
      </c>
      <c r="D911" s="88" t="s">
        <v>323</v>
      </c>
      <c r="E911" s="87">
        <v>7.5</v>
      </c>
      <c r="F911" s="87">
        <v>0</v>
      </c>
      <c r="G911" s="86">
        <v>0</v>
      </c>
    </row>
    <row r="912" spans="1:7" outlineLevel="5" x14ac:dyDescent="0.25">
      <c r="A912" s="94" t="s">
        <v>322</v>
      </c>
      <c r="B912" s="93" t="s">
        <v>320</v>
      </c>
      <c r="C912" s="93" t="s">
        <v>319</v>
      </c>
      <c r="D912" s="92"/>
      <c r="E912" s="91">
        <v>181309.59</v>
      </c>
      <c r="F912" s="91">
        <v>324578.02</v>
      </c>
      <c r="G912" s="90">
        <v>169735.84</v>
      </c>
    </row>
    <row r="913" spans="1:7" ht="15.75" outlineLevel="6" thickBot="1" x14ac:dyDescent="0.3">
      <c r="A913" s="89" t="s">
        <v>321</v>
      </c>
      <c r="B913" s="88" t="s">
        <v>320</v>
      </c>
      <c r="C913" s="88" t="s">
        <v>319</v>
      </c>
      <c r="D913" s="88" t="s">
        <v>318</v>
      </c>
      <c r="E913" s="87">
        <v>181309.59</v>
      </c>
      <c r="F913" s="87">
        <v>324578.02</v>
      </c>
      <c r="G913" s="86">
        <v>169735.84</v>
      </c>
    </row>
    <row r="914" spans="1:7" ht="15.75" thickBot="1" x14ac:dyDescent="0.3">
      <c r="A914" s="85" t="s">
        <v>317</v>
      </c>
      <c r="B914" s="84"/>
      <c r="C914" s="84"/>
      <c r="D914" s="84"/>
      <c r="E914" s="83">
        <v>3454552010.0500002</v>
      </c>
      <c r="F914" s="83">
        <v>3410606271.0799999</v>
      </c>
      <c r="G914" s="82">
        <v>2756148110.5100002</v>
      </c>
    </row>
    <row r="915" spans="1:7" x14ac:dyDescent="0.25">
      <c r="A915" s="81"/>
      <c r="B915" s="81"/>
      <c r="C915" s="81"/>
      <c r="D915" s="81"/>
      <c r="E915" s="81"/>
      <c r="F915" s="81"/>
      <c r="G915" s="81"/>
    </row>
    <row r="916" spans="1:7" x14ac:dyDescent="0.25">
      <c r="A916" s="80"/>
      <c r="B916" s="79"/>
      <c r="C916" s="79"/>
      <c r="D916" s="79"/>
      <c r="E916" s="79"/>
      <c r="F916" s="79"/>
      <c r="G916" s="79"/>
    </row>
  </sheetData>
  <mergeCells count="8">
    <mergeCell ref="A7:G7"/>
    <mergeCell ref="A8:G8"/>
    <mergeCell ref="A9:G9"/>
    <mergeCell ref="A916:G916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7"/>
  <sheetViews>
    <sheetView showGridLines="0" view="pageBreakPreview" zoomScale="60" zoomScaleNormal="100" workbookViewId="0">
      <selection activeCell="P953" sqref="P953"/>
    </sheetView>
  </sheetViews>
  <sheetFormatPr defaultRowHeight="15" outlineLevelRow="7" x14ac:dyDescent="0.25"/>
  <cols>
    <col min="1" max="1" width="95.7109375" style="78" customWidth="1"/>
    <col min="2" max="2" width="9.7109375" style="78" customWidth="1"/>
    <col min="3" max="3" width="9.5703125" style="78" customWidth="1"/>
    <col min="4" max="4" width="11.7109375" style="78" customWidth="1"/>
    <col min="5" max="5" width="8.7109375" style="78" customWidth="1"/>
    <col min="6" max="8" width="17.7109375" style="78" customWidth="1"/>
    <col min="9" max="16384" width="9.140625" style="78"/>
  </cols>
  <sheetData>
    <row r="1" spans="1:8" x14ac:dyDescent="0.25">
      <c r="A1" s="130" t="s">
        <v>1198</v>
      </c>
      <c r="B1" s="130"/>
      <c r="C1" s="130"/>
      <c r="D1" s="130"/>
      <c r="E1" s="130"/>
      <c r="F1" s="130"/>
      <c r="G1" s="130"/>
      <c r="H1" s="130"/>
    </row>
    <row r="2" spans="1:8" x14ac:dyDescent="0.25">
      <c r="A2" s="130" t="s">
        <v>1197</v>
      </c>
      <c r="B2" s="130"/>
      <c r="C2" s="130"/>
      <c r="D2" s="130"/>
      <c r="E2" s="130"/>
      <c r="F2" s="130"/>
      <c r="G2" s="130"/>
      <c r="H2" s="130"/>
    </row>
    <row r="3" spans="1:8" x14ac:dyDescent="0.25">
      <c r="A3" s="130" t="s">
        <v>1178</v>
      </c>
      <c r="B3" s="130"/>
      <c r="C3" s="130"/>
      <c r="D3" s="130"/>
      <c r="E3" s="130"/>
      <c r="F3" s="130"/>
      <c r="G3" s="130"/>
      <c r="H3" s="130"/>
    </row>
    <row r="4" spans="1:8" x14ac:dyDescent="0.25">
      <c r="A4" s="130" t="s">
        <v>1196</v>
      </c>
      <c r="B4" s="130"/>
      <c r="C4" s="130"/>
      <c r="D4" s="130"/>
      <c r="E4" s="130"/>
      <c r="F4" s="130"/>
      <c r="G4" s="130"/>
      <c r="H4" s="130"/>
    </row>
    <row r="7" spans="1:8" ht="15.2" customHeight="1" x14ac:dyDescent="0.25">
      <c r="A7" s="129" t="s">
        <v>1195</v>
      </c>
      <c r="B7" s="128"/>
      <c r="C7" s="128"/>
      <c r="D7" s="128"/>
      <c r="E7" s="128"/>
      <c r="F7" s="128"/>
      <c r="G7" s="128"/>
      <c r="H7" s="128"/>
    </row>
    <row r="8" spans="1:8" ht="15.2" customHeight="1" x14ac:dyDescent="0.25">
      <c r="A8" s="129"/>
      <c r="B8" s="128"/>
      <c r="C8" s="128"/>
      <c r="D8" s="128"/>
      <c r="E8" s="128"/>
      <c r="F8" s="128"/>
      <c r="G8" s="128"/>
      <c r="H8" s="128"/>
    </row>
    <row r="9" spans="1:8" ht="15.2" customHeight="1" x14ac:dyDescent="0.25">
      <c r="A9" s="127" t="s">
        <v>1175</v>
      </c>
      <c r="B9" s="126"/>
      <c r="C9" s="126"/>
      <c r="D9" s="126"/>
      <c r="E9" s="126"/>
      <c r="F9" s="126"/>
      <c r="G9" s="126"/>
      <c r="H9" s="126"/>
    </row>
    <row r="10" spans="1:8" ht="63.75" x14ac:dyDescent="0.25">
      <c r="A10" s="125" t="s">
        <v>1174</v>
      </c>
      <c r="B10" s="124" t="s">
        <v>1194</v>
      </c>
      <c r="C10" s="124" t="s">
        <v>1173</v>
      </c>
      <c r="D10" s="124" t="s">
        <v>1172</v>
      </c>
      <c r="E10" s="124" t="s">
        <v>1171</v>
      </c>
      <c r="F10" s="124" t="s">
        <v>1170</v>
      </c>
      <c r="G10" s="124" t="s">
        <v>1169</v>
      </c>
      <c r="H10" s="123" t="s">
        <v>1168</v>
      </c>
    </row>
    <row r="11" spans="1:8" x14ac:dyDescent="0.25">
      <c r="A11" s="122" t="s">
        <v>1167</v>
      </c>
      <c r="B11" s="121" t="s">
        <v>1166</v>
      </c>
      <c r="C11" s="121" t="s">
        <v>1165</v>
      </c>
      <c r="D11" s="121" t="s">
        <v>1164</v>
      </c>
      <c r="E11" s="121" t="s">
        <v>1163</v>
      </c>
      <c r="F11" s="121" t="s">
        <v>1162</v>
      </c>
      <c r="G11" s="121" t="s">
        <v>1161</v>
      </c>
      <c r="H11" s="120" t="s">
        <v>1193</v>
      </c>
    </row>
    <row r="12" spans="1:8" ht="30.75" thickBot="1" x14ac:dyDescent="0.3">
      <c r="A12" s="119" t="s">
        <v>1192</v>
      </c>
      <c r="B12" s="118" t="s">
        <v>1191</v>
      </c>
      <c r="C12" s="117"/>
      <c r="D12" s="117"/>
      <c r="E12" s="117"/>
      <c r="F12" s="116">
        <v>7449775.0700000003</v>
      </c>
      <c r="G12" s="116">
        <v>6208334.1600000001</v>
      </c>
      <c r="H12" s="115">
        <v>6441339.4900000002</v>
      </c>
    </row>
    <row r="13" spans="1:8" outlineLevel="1" x14ac:dyDescent="0.25">
      <c r="A13" s="114" t="s">
        <v>1160</v>
      </c>
      <c r="B13" s="113" t="s">
        <v>1191</v>
      </c>
      <c r="C13" s="113" t="s">
        <v>1159</v>
      </c>
      <c r="D13" s="112"/>
      <c r="E13" s="112"/>
      <c r="F13" s="111">
        <v>6935046.9800000004</v>
      </c>
      <c r="G13" s="111">
        <v>5703235</v>
      </c>
      <c r="H13" s="110">
        <v>5936240.3300000001</v>
      </c>
    </row>
    <row r="14" spans="1:8" ht="25.5" outlineLevel="2" x14ac:dyDescent="0.25">
      <c r="A14" s="109" t="s">
        <v>1158</v>
      </c>
      <c r="B14" s="108" t="s">
        <v>1191</v>
      </c>
      <c r="C14" s="108" t="s">
        <v>1153</v>
      </c>
      <c r="D14" s="107"/>
      <c r="E14" s="107"/>
      <c r="F14" s="106">
        <v>4215944.5599999996</v>
      </c>
      <c r="G14" s="106">
        <v>3318130.67</v>
      </c>
      <c r="H14" s="105">
        <v>3439324</v>
      </c>
    </row>
    <row r="15" spans="1:8" ht="25.5" outlineLevel="3" x14ac:dyDescent="0.25">
      <c r="A15" s="104" t="s">
        <v>518</v>
      </c>
      <c r="B15" s="103" t="s">
        <v>1191</v>
      </c>
      <c r="C15" s="103" t="s">
        <v>1153</v>
      </c>
      <c r="D15" s="103" t="s">
        <v>517</v>
      </c>
      <c r="E15" s="102"/>
      <c r="F15" s="101">
        <v>4215944.5599999996</v>
      </c>
      <c r="G15" s="101">
        <v>3318130.67</v>
      </c>
      <c r="H15" s="100">
        <v>3439324</v>
      </c>
    </row>
    <row r="16" spans="1:8" ht="25.5" outlineLevel="6" x14ac:dyDescent="0.25">
      <c r="A16" s="89" t="s">
        <v>1157</v>
      </c>
      <c r="B16" s="88" t="s">
        <v>1191</v>
      </c>
      <c r="C16" s="88" t="s">
        <v>1153</v>
      </c>
      <c r="D16" s="88" t="s">
        <v>1156</v>
      </c>
      <c r="E16" s="135"/>
      <c r="F16" s="87">
        <v>4041338.89</v>
      </c>
      <c r="G16" s="87">
        <v>3099837</v>
      </c>
      <c r="H16" s="86">
        <v>3099837</v>
      </c>
    </row>
    <row r="17" spans="1:8" ht="38.25" outlineLevel="7" x14ac:dyDescent="0.25">
      <c r="A17" s="134" t="s">
        <v>499</v>
      </c>
      <c r="B17" s="133" t="s">
        <v>1191</v>
      </c>
      <c r="C17" s="133" t="s">
        <v>1153</v>
      </c>
      <c r="D17" s="133" t="s">
        <v>1156</v>
      </c>
      <c r="E17" s="133" t="s">
        <v>498</v>
      </c>
      <c r="F17" s="132">
        <v>4041338.89</v>
      </c>
      <c r="G17" s="132">
        <v>3099837</v>
      </c>
      <c r="H17" s="131">
        <v>3099837</v>
      </c>
    </row>
    <row r="18" spans="1:8" ht="25.5" outlineLevel="6" x14ac:dyDescent="0.25">
      <c r="A18" s="89" t="s">
        <v>1155</v>
      </c>
      <c r="B18" s="88" t="s">
        <v>1191</v>
      </c>
      <c r="C18" s="88" t="s">
        <v>1153</v>
      </c>
      <c r="D18" s="88" t="s">
        <v>1154</v>
      </c>
      <c r="E18" s="135"/>
      <c r="F18" s="87">
        <v>65793.67</v>
      </c>
      <c r="G18" s="87">
        <v>218293.67</v>
      </c>
      <c r="H18" s="86">
        <v>218293.67</v>
      </c>
    </row>
    <row r="19" spans="1:8" ht="38.25" outlineLevel="7" x14ac:dyDescent="0.25">
      <c r="A19" s="134" t="s">
        <v>499</v>
      </c>
      <c r="B19" s="133" t="s">
        <v>1191</v>
      </c>
      <c r="C19" s="133" t="s">
        <v>1153</v>
      </c>
      <c r="D19" s="133" t="s">
        <v>1154</v>
      </c>
      <c r="E19" s="133" t="s">
        <v>498</v>
      </c>
      <c r="F19" s="132">
        <v>40800</v>
      </c>
      <c r="G19" s="132">
        <v>93600</v>
      </c>
      <c r="H19" s="131">
        <v>93600</v>
      </c>
    </row>
    <row r="20" spans="1:8" outlineLevel="7" x14ac:dyDescent="0.25">
      <c r="A20" s="134" t="s">
        <v>404</v>
      </c>
      <c r="B20" s="133" t="s">
        <v>1191</v>
      </c>
      <c r="C20" s="133" t="s">
        <v>1153</v>
      </c>
      <c r="D20" s="133" t="s">
        <v>1154</v>
      </c>
      <c r="E20" s="133" t="s">
        <v>401</v>
      </c>
      <c r="F20" s="132">
        <v>24993.67</v>
      </c>
      <c r="G20" s="132">
        <v>124693.67</v>
      </c>
      <c r="H20" s="131">
        <v>124693.67</v>
      </c>
    </row>
    <row r="21" spans="1:8" ht="25.5" outlineLevel="6" x14ac:dyDescent="0.25">
      <c r="A21" s="89" t="s">
        <v>364</v>
      </c>
      <c r="B21" s="88" t="s">
        <v>1191</v>
      </c>
      <c r="C21" s="88" t="s">
        <v>1153</v>
      </c>
      <c r="D21" s="88" t="s">
        <v>1148</v>
      </c>
      <c r="E21" s="135"/>
      <c r="F21" s="87">
        <v>108812</v>
      </c>
      <c r="G21" s="87">
        <v>0</v>
      </c>
      <c r="H21" s="86">
        <v>121193.33</v>
      </c>
    </row>
    <row r="22" spans="1:8" ht="38.25" outlineLevel="7" x14ac:dyDescent="0.25">
      <c r="A22" s="134" t="s">
        <v>499</v>
      </c>
      <c r="B22" s="133" t="s">
        <v>1191</v>
      </c>
      <c r="C22" s="133" t="s">
        <v>1153</v>
      </c>
      <c r="D22" s="133" t="s">
        <v>1148</v>
      </c>
      <c r="E22" s="133" t="s">
        <v>498</v>
      </c>
      <c r="F22" s="132">
        <v>108812</v>
      </c>
      <c r="G22" s="132">
        <v>0</v>
      </c>
      <c r="H22" s="131">
        <v>121193.33</v>
      </c>
    </row>
    <row r="23" spans="1:8" ht="25.5" outlineLevel="2" x14ac:dyDescent="0.25">
      <c r="A23" s="109" t="s">
        <v>1152</v>
      </c>
      <c r="B23" s="108" t="s">
        <v>1191</v>
      </c>
      <c r="C23" s="108" t="s">
        <v>1149</v>
      </c>
      <c r="D23" s="107"/>
      <c r="E23" s="107"/>
      <c r="F23" s="106">
        <v>2719102.42</v>
      </c>
      <c r="G23" s="106">
        <v>2385104.33</v>
      </c>
      <c r="H23" s="105">
        <v>2496916.33</v>
      </c>
    </row>
    <row r="24" spans="1:8" ht="25.5" outlineLevel="3" x14ac:dyDescent="0.25">
      <c r="A24" s="104" t="s">
        <v>518</v>
      </c>
      <c r="B24" s="103" t="s">
        <v>1191</v>
      </c>
      <c r="C24" s="103" t="s">
        <v>1149</v>
      </c>
      <c r="D24" s="103" t="s">
        <v>517</v>
      </c>
      <c r="E24" s="102"/>
      <c r="F24" s="101">
        <v>2719102.42</v>
      </c>
      <c r="G24" s="101">
        <v>2385104.33</v>
      </c>
      <c r="H24" s="100">
        <v>2496916.33</v>
      </c>
    </row>
    <row r="25" spans="1:8" outlineLevel="6" x14ac:dyDescent="0.25">
      <c r="A25" s="89" t="s">
        <v>1129</v>
      </c>
      <c r="B25" s="88" t="s">
        <v>1191</v>
      </c>
      <c r="C25" s="88" t="s">
        <v>1149</v>
      </c>
      <c r="D25" s="88" t="s">
        <v>1151</v>
      </c>
      <c r="E25" s="135"/>
      <c r="F25" s="87">
        <v>2523612.09</v>
      </c>
      <c r="G25" s="87">
        <v>2260581</v>
      </c>
      <c r="H25" s="86">
        <v>2260581</v>
      </c>
    </row>
    <row r="26" spans="1:8" ht="38.25" outlineLevel="7" x14ac:dyDescent="0.25">
      <c r="A26" s="134" t="s">
        <v>499</v>
      </c>
      <c r="B26" s="133" t="s">
        <v>1191</v>
      </c>
      <c r="C26" s="133" t="s">
        <v>1149</v>
      </c>
      <c r="D26" s="133" t="s">
        <v>1151</v>
      </c>
      <c r="E26" s="133" t="s">
        <v>498</v>
      </c>
      <c r="F26" s="132">
        <v>2523612.09</v>
      </c>
      <c r="G26" s="132">
        <v>2260581</v>
      </c>
      <c r="H26" s="131">
        <v>2260581</v>
      </c>
    </row>
    <row r="27" spans="1:8" outlineLevel="6" x14ac:dyDescent="0.25">
      <c r="A27" s="89" t="s">
        <v>1127</v>
      </c>
      <c r="B27" s="88" t="s">
        <v>1191</v>
      </c>
      <c r="C27" s="88" t="s">
        <v>1149</v>
      </c>
      <c r="D27" s="88" t="s">
        <v>1150</v>
      </c>
      <c r="E27" s="135"/>
      <c r="F27" s="87">
        <v>124523.33</v>
      </c>
      <c r="G27" s="87">
        <v>124523.33</v>
      </c>
      <c r="H27" s="86">
        <v>124523.33</v>
      </c>
    </row>
    <row r="28" spans="1:8" ht="38.25" outlineLevel="7" x14ac:dyDescent="0.25">
      <c r="A28" s="134" t="s">
        <v>499</v>
      </c>
      <c r="B28" s="133" t="s">
        <v>1191</v>
      </c>
      <c r="C28" s="133" t="s">
        <v>1149</v>
      </c>
      <c r="D28" s="133" t="s">
        <v>1150</v>
      </c>
      <c r="E28" s="133" t="s">
        <v>498</v>
      </c>
      <c r="F28" s="132">
        <v>950</v>
      </c>
      <c r="G28" s="132">
        <v>0</v>
      </c>
      <c r="H28" s="131">
        <v>0</v>
      </c>
    </row>
    <row r="29" spans="1:8" outlineLevel="7" x14ac:dyDescent="0.25">
      <c r="A29" s="134" t="s">
        <v>404</v>
      </c>
      <c r="B29" s="133" t="s">
        <v>1191</v>
      </c>
      <c r="C29" s="133" t="s">
        <v>1149</v>
      </c>
      <c r="D29" s="133" t="s">
        <v>1150</v>
      </c>
      <c r="E29" s="133" t="s">
        <v>401</v>
      </c>
      <c r="F29" s="132">
        <v>123573.33</v>
      </c>
      <c r="G29" s="132">
        <v>124523.33</v>
      </c>
      <c r="H29" s="131">
        <v>124523.33</v>
      </c>
    </row>
    <row r="30" spans="1:8" ht="25.5" outlineLevel="6" x14ac:dyDescent="0.25">
      <c r="A30" s="89" t="s">
        <v>364</v>
      </c>
      <c r="B30" s="88" t="s">
        <v>1191</v>
      </c>
      <c r="C30" s="88" t="s">
        <v>1149</v>
      </c>
      <c r="D30" s="88" t="s">
        <v>1148</v>
      </c>
      <c r="E30" s="135"/>
      <c r="F30" s="87">
        <v>70967</v>
      </c>
      <c r="G30" s="87">
        <v>0</v>
      </c>
      <c r="H30" s="86">
        <v>111812</v>
      </c>
    </row>
    <row r="31" spans="1:8" ht="38.25" outlineLevel="7" x14ac:dyDescent="0.25">
      <c r="A31" s="134" t="s">
        <v>499</v>
      </c>
      <c r="B31" s="133" t="s">
        <v>1191</v>
      </c>
      <c r="C31" s="133" t="s">
        <v>1149</v>
      </c>
      <c r="D31" s="133" t="s">
        <v>1148</v>
      </c>
      <c r="E31" s="133" t="s">
        <v>498</v>
      </c>
      <c r="F31" s="132">
        <v>70967</v>
      </c>
      <c r="G31" s="132">
        <v>0</v>
      </c>
      <c r="H31" s="131">
        <v>111812</v>
      </c>
    </row>
    <row r="32" spans="1:8" outlineLevel="1" x14ac:dyDescent="0.25">
      <c r="A32" s="114" t="s">
        <v>972</v>
      </c>
      <c r="B32" s="113" t="s">
        <v>1191</v>
      </c>
      <c r="C32" s="113" t="s">
        <v>971</v>
      </c>
      <c r="D32" s="112"/>
      <c r="E32" s="112"/>
      <c r="F32" s="111">
        <v>24555.8</v>
      </c>
      <c r="G32" s="111">
        <v>31928</v>
      </c>
      <c r="H32" s="110">
        <v>31928</v>
      </c>
    </row>
    <row r="33" spans="1:8" outlineLevel="2" x14ac:dyDescent="0.25">
      <c r="A33" s="109" t="s">
        <v>928</v>
      </c>
      <c r="B33" s="108" t="s">
        <v>1191</v>
      </c>
      <c r="C33" s="108" t="s">
        <v>925</v>
      </c>
      <c r="D33" s="107"/>
      <c r="E33" s="107"/>
      <c r="F33" s="106">
        <v>24555.8</v>
      </c>
      <c r="G33" s="106">
        <v>31928</v>
      </c>
      <c r="H33" s="105">
        <v>31928</v>
      </c>
    </row>
    <row r="34" spans="1:8" ht="25.5" outlineLevel="3" x14ac:dyDescent="0.25">
      <c r="A34" s="104" t="s">
        <v>518</v>
      </c>
      <c r="B34" s="103" t="s">
        <v>1191</v>
      </c>
      <c r="C34" s="103" t="s">
        <v>925</v>
      </c>
      <c r="D34" s="103" t="s">
        <v>517</v>
      </c>
      <c r="E34" s="102"/>
      <c r="F34" s="101">
        <v>24555.8</v>
      </c>
      <c r="G34" s="101">
        <v>31928</v>
      </c>
      <c r="H34" s="100">
        <v>31928</v>
      </c>
    </row>
    <row r="35" spans="1:8" ht="25.5" outlineLevel="6" x14ac:dyDescent="0.25">
      <c r="A35" s="89" t="s">
        <v>67</v>
      </c>
      <c r="B35" s="88" t="s">
        <v>1191</v>
      </c>
      <c r="C35" s="88" t="s">
        <v>925</v>
      </c>
      <c r="D35" s="88" t="s">
        <v>927</v>
      </c>
      <c r="E35" s="135"/>
      <c r="F35" s="87">
        <v>15961.27</v>
      </c>
      <c r="G35" s="87">
        <v>20753.2</v>
      </c>
      <c r="H35" s="86">
        <v>20753.2</v>
      </c>
    </row>
    <row r="36" spans="1:8" outlineLevel="7" x14ac:dyDescent="0.25">
      <c r="A36" s="134" t="s">
        <v>404</v>
      </c>
      <c r="B36" s="133" t="s">
        <v>1191</v>
      </c>
      <c r="C36" s="133" t="s">
        <v>925</v>
      </c>
      <c r="D36" s="133" t="s">
        <v>927</v>
      </c>
      <c r="E36" s="133" t="s">
        <v>401</v>
      </c>
      <c r="F36" s="132">
        <v>15961.27</v>
      </c>
      <c r="G36" s="132">
        <v>20753.2</v>
      </c>
      <c r="H36" s="131">
        <v>20753.2</v>
      </c>
    </row>
    <row r="37" spans="1:8" ht="25.5" outlineLevel="6" x14ac:dyDescent="0.25">
      <c r="A37" s="89" t="s">
        <v>926</v>
      </c>
      <c r="B37" s="88" t="s">
        <v>1191</v>
      </c>
      <c r="C37" s="88" t="s">
        <v>925</v>
      </c>
      <c r="D37" s="88" t="s">
        <v>924</v>
      </c>
      <c r="E37" s="135"/>
      <c r="F37" s="87">
        <v>8594.5300000000007</v>
      </c>
      <c r="G37" s="87">
        <v>11174.8</v>
      </c>
      <c r="H37" s="86">
        <v>11174.8</v>
      </c>
    </row>
    <row r="38" spans="1:8" outlineLevel="7" x14ac:dyDescent="0.25">
      <c r="A38" s="134" t="s">
        <v>404</v>
      </c>
      <c r="B38" s="133" t="s">
        <v>1191</v>
      </c>
      <c r="C38" s="133" t="s">
        <v>925</v>
      </c>
      <c r="D38" s="133" t="s">
        <v>924</v>
      </c>
      <c r="E38" s="133" t="s">
        <v>401</v>
      </c>
      <c r="F38" s="132">
        <v>8594.5300000000007</v>
      </c>
      <c r="G38" s="132">
        <v>11174.8</v>
      </c>
      <c r="H38" s="131">
        <v>11174.8</v>
      </c>
    </row>
    <row r="39" spans="1:8" outlineLevel="1" x14ac:dyDescent="0.25">
      <c r="A39" s="114" t="s">
        <v>522</v>
      </c>
      <c r="B39" s="113" t="s">
        <v>1191</v>
      </c>
      <c r="C39" s="113" t="s">
        <v>521</v>
      </c>
      <c r="D39" s="112"/>
      <c r="E39" s="112"/>
      <c r="F39" s="111">
        <v>490172.29</v>
      </c>
      <c r="G39" s="111">
        <v>473171.16</v>
      </c>
      <c r="H39" s="110">
        <v>473171.16</v>
      </c>
    </row>
    <row r="40" spans="1:8" outlineLevel="2" x14ac:dyDescent="0.25">
      <c r="A40" s="109" t="s">
        <v>520</v>
      </c>
      <c r="B40" s="108" t="s">
        <v>1191</v>
      </c>
      <c r="C40" s="108" t="s">
        <v>515</v>
      </c>
      <c r="D40" s="107"/>
      <c r="E40" s="107"/>
      <c r="F40" s="106">
        <v>490172.29</v>
      </c>
      <c r="G40" s="106">
        <v>473171.16</v>
      </c>
      <c r="H40" s="105">
        <v>473171.16</v>
      </c>
    </row>
    <row r="41" spans="1:8" ht="25.5" outlineLevel="3" x14ac:dyDescent="0.25">
      <c r="A41" s="104" t="s">
        <v>518</v>
      </c>
      <c r="B41" s="103" t="s">
        <v>1191</v>
      </c>
      <c r="C41" s="103" t="s">
        <v>515</v>
      </c>
      <c r="D41" s="103" t="s">
        <v>517</v>
      </c>
      <c r="E41" s="102"/>
      <c r="F41" s="101">
        <v>490172.29</v>
      </c>
      <c r="G41" s="101">
        <v>473171.16</v>
      </c>
      <c r="H41" s="100">
        <v>473171.16</v>
      </c>
    </row>
    <row r="42" spans="1:8" outlineLevel="6" x14ac:dyDescent="0.25">
      <c r="A42" s="89" t="s">
        <v>516</v>
      </c>
      <c r="B42" s="88" t="s">
        <v>1191</v>
      </c>
      <c r="C42" s="88" t="s">
        <v>515</v>
      </c>
      <c r="D42" s="88" t="s">
        <v>514</v>
      </c>
      <c r="E42" s="135"/>
      <c r="F42" s="87">
        <v>490172.29</v>
      </c>
      <c r="G42" s="87">
        <v>473171.16</v>
      </c>
      <c r="H42" s="86">
        <v>473171.16</v>
      </c>
    </row>
    <row r="43" spans="1:8" outlineLevel="7" x14ac:dyDescent="0.25">
      <c r="A43" s="134" t="s">
        <v>428</v>
      </c>
      <c r="B43" s="133" t="s">
        <v>1191</v>
      </c>
      <c r="C43" s="133" t="s">
        <v>515</v>
      </c>
      <c r="D43" s="133" t="s">
        <v>514</v>
      </c>
      <c r="E43" s="133" t="s">
        <v>426</v>
      </c>
      <c r="F43" s="132">
        <v>490172.29</v>
      </c>
      <c r="G43" s="132">
        <v>473171.16</v>
      </c>
      <c r="H43" s="131">
        <v>473171.16</v>
      </c>
    </row>
    <row r="44" spans="1:8" ht="30.75" thickBot="1" x14ac:dyDescent="0.3">
      <c r="A44" s="119" t="s">
        <v>1190</v>
      </c>
      <c r="B44" s="118" t="s">
        <v>1189</v>
      </c>
      <c r="C44" s="117"/>
      <c r="D44" s="117"/>
      <c r="E44" s="117"/>
      <c r="F44" s="116">
        <v>1394544757.74</v>
      </c>
      <c r="G44" s="116">
        <v>1361051894.1099999</v>
      </c>
      <c r="H44" s="115">
        <v>726825202.72000003</v>
      </c>
    </row>
    <row r="45" spans="1:8" outlineLevel="1" x14ac:dyDescent="0.25">
      <c r="A45" s="114" t="s">
        <v>1160</v>
      </c>
      <c r="B45" s="113" t="s">
        <v>1189</v>
      </c>
      <c r="C45" s="113" t="s">
        <v>1159</v>
      </c>
      <c r="D45" s="112"/>
      <c r="E45" s="112"/>
      <c r="F45" s="111">
        <v>476764696.49000001</v>
      </c>
      <c r="G45" s="111">
        <v>441526228.31999999</v>
      </c>
      <c r="H45" s="110">
        <v>422621098.02999997</v>
      </c>
    </row>
    <row r="46" spans="1:8" ht="25.5" outlineLevel="2" x14ac:dyDescent="0.25">
      <c r="A46" s="109" t="s">
        <v>1147</v>
      </c>
      <c r="B46" s="108" t="s">
        <v>1189</v>
      </c>
      <c r="C46" s="108" t="s">
        <v>1138</v>
      </c>
      <c r="D46" s="107"/>
      <c r="E46" s="107"/>
      <c r="F46" s="106">
        <v>84009023.709999993</v>
      </c>
      <c r="G46" s="106">
        <v>71974828.359999999</v>
      </c>
      <c r="H46" s="105">
        <v>71974828.359999999</v>
      </c>
    </row>
    <row r="47" spans="1:8" ht="25.5" outlineLevel="3" x14ac:dyDescent="0.25">
      <c r="A47" s="104" t="s">
        <v>344</v>
      </c>
      <c r="B47" s="103" t="s">
        <v>1189</v>
      </c>
      <c r="C47" s="103" t="s">
        <v>1138</v>
      </c>
      <c r="D47" s="103" t="s">
        <v>343</v>
      </c>
      <c r="E47" s="102"/>
      <c r="F47" s="101">
        <v>84009023.709999993</v>
      </c>
      <c r="G47" s="101">
        <v>71974828.359999999</v>
      </c>
      <c r="H47" s="100">
        <v>71974828.359999999</v>
      </c>
    </row>
    <row r="48" spans="1:8" ht="25.5" outlineLevel="4" x14ac:dyDescent="0.25">
      <c r="A48" s="99" t="s">
        <v>342</v>
      </c>
      <c r="B48" s="98" t="s">
        <v>1189</v>
      </c>
      <c r="C48" s="98" t="s">
        <v>1138</v>
      </c>
      <c r="D48" s="98" t="s">
        <v>341</v>
      </c>
      <c r="E48" s="97"/>
      <c r="F48" s="96">
        <v>84009023.709999993</v>
      </c>
      <c r="G48" s="96">
        <v>71974828.359999999</v>
      </c>
      <c r="H48" s="95">
        <v>71974828.359999999</v>
      </c>
    </row>
    <row r="49" spans="1:8" ht="25.5" outlineLevel="5" x14ac:dyDescent="0.25">
      <c r="A49" s="94" t="s">
        <v>1004</v>
      </c>
      <c r="B49" s="93" t="s">
        <v>1189</v>
      </c>
      <c r="C49" s="93" t="s">
        <v>1138</v>
      </c>
      <c r="D49" s="93" t="s">
        <v>1003</v>
      </c>
      <c r="E49" s="92"/>
      <c r="F49" s="91">
        <v>84009023.709999993</v>
      </c>
      <c r="G49" s="91">
        <v>71974828.359999999</v>
      </c>
      <c r="H49" s="90">
        <v>71974828.359999999</v>
      </c>
    </row>
    <row r="50" spans="1:8" ht="25.5" outlineLevel="6" x14ac:dyDescent="0.25">
      <c r="A50" s="89" t="s">
        <v>1146</v>
      </c>
      <c r="B50" s="88" t="s">
        <v>1189</v>
      </c>
      <c r="C50" s="88" t="s">
        <v>1138</v>
      </c>
      <c r="D50" s="88" t="s">
        <v>1145</v>
      </c>
      <c r="E50" s="135"/>
      <c r="F50" s="87">
        <v>3574830.49</v>
      </c>
      <c r="G50" s="87">
        <v>2439969.5499999998</v>
      </c>
      <c r="H50" s="86">
        <v>2439969.5499999998</v>
      </c>
    </row>
    <row r="51" spans="1:8" ht="38.25" outlineLevel="7" x14ac:dyDescent="0.25">
      <c r="A51" s="134" t="s">
        <v>499</v>
      </c>
      <c r="B51" s="133" t="s">
        <v>1189</v>
      </c>
      <c r="C51" s="133" t="s">
        <v>1138</v>
      </c>
      <c r="D51" s="133" t="s">
        <v>1145</v>
      </c>
      <c r="E51" s="133" t="s">
        <v>498</v>
      </c>
      <c r="F51" s="132">
        <v>3574830.49</v>
      </c>
      <c r="G51" s="132">
        <v>2439969.5499999998</v>
      </c>
      <c r="H51" s="131">
        <v>2439969.5499999998</v>
      </c>
    </row>
    <row r="52" spans="1:8" ht="25.5" outlineLevel="6" x14ac:dyDescent="0.25">
      <c r="A52" s="89" t="s">
        <v>1144</v>
      </c>
      <c r="B52" s="88" t="s">
        <v>1189</v>
      </c>
      <c r="C52" s="88" t="s">
        <v>1138</v>
      </c>
      <c r="D52" s="88" t="s">
        <v>1143</v>
      </c>
      <c r="E52" s="135"/>
      <c r="F52" s="87">
        <v>568840</v>
      </c>
      <c r="G52" s="87">
        <v>568840</v>
      </c>
      <c r="H52" s="86">
        <v>568840</v>
      </c>
    </row>
    <row r="53" spans="1:8" ht="38.25" outlineLevel="7" x14ac:dyDescent="0.25">
      <c r="A53" s="134" t="s">
        <v>499</v>
      </c>
      <c r="B53" s="133" t="s">
        <v>1189</v>
      </c>
      <c r="C53" s="133" t="s">
        <v>1138</v>
      </c>
      <c r="D53" s="133" t="s">
        <v>1143</v>
      </c>
      <c r="E53" s="133" t="s">
        <v>498</v>
      </c>
      <c r="F53" s="132">
        <v>73500</v>
      </c>
      <c r="G53" s="132">
        <v>73500</v>
      </c>
      <c r="H53" s="131">
        <v>73500</v>
      </c>
    </row>
    <row r="54" spans="1:8" outlineLevel="7" x14ac:dyDescent="0.25">
      <c r="A54" s="134" t="s">
        <v>404</v>
      </c>
      <c r="B54" s="133" t="s">
        <v>1189</v>
      </c>
      <c r="C54" s="133" t="s">
        <v>1138</v>
      </c>
      <c r="D54" s="133" t="s">
        <v>1143</v>
      </c>
      <c r="E54" s="133" t="s">
        <v>401</v>
      </c>
      <c r="F54" s="132">
        <v>495340</v>
      </c>
      <c r="G54" s="132">
        <v>495340</v>
      </c>
      <c r="H54" s="131">
        <v>495340</v>
      </c>
    </row>
    <row r="55" spans="1:8" outlineLevel="6" x14ac:dyDescent="0.25">
      <c r="A55" s="89" t="s">
        <v>1129</v>
      </c>
      <c r="B55" s="88" t="s">
        <v>1189</v>
      </c>
      <c r="C55" s="88" t="s">
        <v>1138</v>
      </c>
      <c r="D55" s="88" t="s">
        <v>1142</v>
      </c>
      <c r="E55" s="135"/>
      <c r="F55" s="87">
        <v>74466884.719999999</v>
      </c>
      <c r="G55" s="87">
        <v>65252542.920000002</v>
      </c>
      <c r="H55" s="86">
        <v>65252542.920000002</v>
      </c>
    </row>
    <row r="56" spans="1:8" ht="38.25" outlineLevel="7" x14ac:dyDescent="0.25">
      <c r="A56" s="134" t="s">
        <v>499</v>
      </c>
      <c r="B56" s="133" t="s">
        <v>1189</v>
      </c>
      <c r="C56" s="133" t="s">
        <v>1138</v>
      </c>
      <c r="D56" s="133" t="s">
        <v>1142</v>
      </c>
      <c r="E56" s="133" t="s">
        <v>498</v>
      </c>
      <c r="F56" s="132">
        <v>74466884.719999999</v>
      </c>
      <c r="G56" s="132">
        <v>65252542.920000002</v>
      </c>
      <c r="H56" s="131">
        <v>65252542.920000002</v>
      </c>
    </row>
    <row r="57" spans="1:8" outlineLevel="6" x14ac:dyDescent="0.25">
      <c r="A57" s="89" t="s">
        <v>1127</v>
      </c>
      <c r="B57" s="88" t="s">
        <v>1189</v>
      </c>
      <c r="C57" s="88" t="s">
        <v>1138</v>
      </c>
      <c r="D57" s="88" t="s">
        <v>1141</v>
      </c>
      <c r="E57" s="135"/>
      <c r="F57" s="87">
        <v>4252309.5199999996</v>
      </c>
      <c r="G57" s="87">
        <v>2713475.89</v>
      </c>
      <c r="H57" s="86">
        <v>2713475.89</v>
      </c>
    </row>
    <row r="58" spans="1:8" ht="38.25" outlineLevel="7" x14ac:dyDescent="0.25">
      <c r="A58" s="134" t="s">
        <v>499</v>
      </c>
      <c r="B58" s="133" t="s">
        <v>1189</v>
      </c>
      <c r="C58" s="133" t="s">
        <v>1138</v>
      </c>
      <c r="D58" s="133" t="s">
        <v>1141</v>
      </c>
      <c r="E58" s="133" t="s">
        <v>498</v>
      </c>
      <c r="F58" s="132">
        <v>188666</v>
      </c>
      <c r="G58" s="132">
        <v>52500</v>
      </c>
      <c r="H58" s="131">
        <v>52500</v>
      </c>
    </row>
    <row r="59" spans="1:8" outlineLevel="7" x14ac:dyDescent="0.25">
      <c r="A59" s="134" t="s">
        <v>404</v>
      </c>
      <c r="B59" s="133" t="s">
        <v>1189</v>
      </c>
      <c r="C59" s="133" t="s">
        <v>1138</v>
      </c>
      <c r="D59" s="133" t="s">
        <v>1141</v>
      </c>
      <c r="E59" s="133" t="s">
        <v>401</v>
      </c>
      <c r="F59" s="132">
        <v>4063643.52</v>
      </c>
      <c r="G59" s="132">
        <v>2660975.89</v>
      </c>
      <c r="H59" s="131">
        <v>2660975.89</v>
      </c>
    </row>
    <row r="60" spans="1:8" ht="51" outlineLevel="6" x14ac:dyDescent="0.25">
      <c r="A60" s="89" t="s">
        <v>1140</v>
      </c>
      <c r="B60" s="88" t="s">
        <v>1189</v>
      </c>
      <c r="C60" s="88" t="s">
        <v>1138</v>
      </c>
      <c r="D60" s="88" t="s">
        <v>1139</v>
      </c>
      <c r="E60" s="135"/>
      <c r="F60" s="87">
        <v>146158.98000000001</v>
      </c>
      <c r="G60" s="87">
        <v>0</v>
      </c>
      <c r="H60" s="86">
        <v>0</v>
      </c>
    </row>
    <row r="61" spans="1:8" ht="38.25" outlineLevel="7" x14ac:dyDescent="0.25">
      <c r="A61" s="134" t="s">
        <v>499</v>
      </c>
      <c r="B61" s="133" t="s">
        <v>1189</v>
      </c>
      <c r="C61" s="133" t="s">
        <v>1138</v>
      </c>
      <c r="D61" s="133" t="s">
        <v>1139</v>
      </c>
      <c r="E61" s="133" t="s">
        <v>498</v>
      </c>
      <c r="F61" s="132">
        <v>146158.98000000001</v>
      </c>
      <c r="G61" s="132">
        <v>0</v>
      </c>
      <c r="H61" s="131">
        <v>0</v>
      </c>
    </row>
    <row r="62" spans="1:8" ht="25.5" outlineLevel="6" x14ac:dyDescent="0.25">
      <c r="A62" s="89" t="s">
        <v>364</v>
      </c>
      <c r="B62" s="88" t="s">
        <v>1189</v>
      </c>
      <c r="C62" s="88" t="s">
        <v>1138</v>
      </c>
      <c r="D62" s="88" t="s">
        <v>1137</v>
      </c>
      <c r="E62" s="135"/>
      <c r="F62" s="87">
        <v>1000000</v>
      </c>
      <c r="G62" s="87">
        <v>1000000</v>
      </c>
      <c r="H62" s="86">
        <v>1000000</v>
      </c>
    </row>
    <row r="63" spans="1:8" ht="38.25" outlineLevel="7" x14ac:dyDescent="0.25">
      <c r="A63" s="134" t="s">
        <v>499</v>
      </c>
      <c r="B63" s="133" t="s">
        <v>1189</v>
      </c>
      <c r="C63" s="133" t="s">
        <v>1138</v>
      </c>
      <c r="D63" s="133" t="s">
        <v>1137</v>
      </c>
      <c r="E63" s="133" t="s">
        <v>498</v>
      </c>
      <c r="F63" s="132">
        <v>1000000</v>
      </c>
      <c r="G63" s="132">
        <v>1000000</v>
      </c>
      <c r="H63" s="131">
        <v>1000000</v>
      </c>
    </row>
    <row r="64" spans="1:8" outlineLevel="2" x14ac:dyDescent="0.25">
      <c r="A64" s="109" t="s">
        <v>1136</v>
      </c>
      <c r="B64" s="108" t="s">
        <v>1189</v>
      </c>
      <c r="C64" s="108" t="s">
        <v>1134</v>
      </c>
      <c r="D64" s="107"/>
      <c r="E64" s="107"/>
      <c r="F64" s="106">
        <v>1506.24</v>
      </c>
      <c r="G64" s="106">
        <v>1589.53</v>
      </c>
      <c r="H64" s="105">
        <v>1422.94</v>
      </c>
    </row>
    <row r="65" spans="1:8" ht="25.5" outlineLevel="3" x14ac:dyDescent="0.25">
      <c r="A65" s="104" t="s">
        <v>344</v>
      </c>
      <c r="B65" s="103" t="s">
        <v>1189</v>
      </c>
      <c r="C65" s="103" t="s">
        <v>1134</v>
      </c>
      <c r="D65" s="103" t="s">
        <v>343</v>
      </c>
      <c r="E65" s="102"/>
      <c r="F65" s="101">
        <v>1506.24</v>
      </c>
      <c r="G65" s="101">
        <v>1589.53</v>
      </c>
      <c r="H65" s="100">
        <v>1422.94</v>
      </c>
    </row>
    <row r="66" spans="1:8" ht="25.5" outlineLevel="4" x14ac:dyDescent="0.25">
      <c r="A66" s="99" t="s">
        <v>342</v>
      </c>
      <c r="B66" s="98" t="s">
        <v>1189</v>
      </c>
      <c r="C66" s="98" t="s">
        <v>1134</v>
      </c>
      <c r="D66" s="98" t="s">
        <v>341</v>
      </c>
      <c r="E66" s="97"/>
      <c r="F66" s="96">
        <v>1506.24</v>
      </c>
      <c r="G66" s="96">
        <v>1589.53</v>
      </c>
      <c r="H66" s="95">
        <v>1422.94</v>
      </c>
    </row>
    <row r="67" spans="1:8" ht="25.5" outlineLevel="5" x14ac:dyDescent="0.25">
      <c r="A67" s="94" t="s">
        <v>1004</v>
      </c>
      <c r="B67" s="93" t="s">
        <v>1189</v>
      </c>
      <c r="C67" s="93" t="s">
        <v>1134</v>
      </c>
      <c r="D67" s="93" t="s">
        <v>1003</v>
      </c>
      <c r="E67" s="92"/>
      <c r="F67" s="91">
        <v>1506.24</v>
      </c>
      <c r="G67" s="91">
        <v>1589.53</v>
      </c>
      <c r="H67" s="90">
        <v>1422.94</v>
      </c>
    </row>
    <row r="68" spans="1:8" ht="25.5" outlineLevel="6" x14ac:dyDescent="0.25">
      <c r="A68" s="89" t="s">
        <v>1135</v>
      </c>
      <c r="B68" s="88" t="s">
        <v>1189</v>
      </c>
      <c r="C68" s="88" t="s">
        <v>1134</v>
      </c>
      <c r="D68" s="88" t="s">
        <v>1133</v>
      </c>
      <c r="E68" s="135"/>
      <c r="F68" s="87">
        <v>1506.24</v>
      </c>
      <c r="G68" s="87">
        <v>1589.53</v>
      </c>
      <c r="H68" s="86">
        <v>1422.94</v>
      </c>
    </row>
    <row r="69" spans="1:8" outlineLevel="7" x14ac:dyDescent="0.25">
      <c r="A69" s="134" t="s">
        <v>404</v>
      </c>
      <c r="B69" s="133" t="s">
        <v>1189</v>
      </c>
      <c r="C69" s="133" t="s">
        <v>1134</v>
      </c>
      <c r="D69" s="133" t="s">
        <v>1133</v>
      </c>
      <c r="E69" s="133" t="s">
        <v>401</v>
      </c>
      <c r="F69" s="132">
        <v>1506.24</v>
      </c>
      <c r="G69" s="132">
        <v>1589.53</v>
      </c>
      <c r="H69" s="131">
        <v>1422.94</v>
      </c>
    </row>
    <row r="70" spans="1:8" outlineLevel="2" x14ac:dyDescent="0.25">
      <c r="A70" s="109" t="s">
        <v>1123</v>
      </c>
      <c r="B70" s="108" t="s">
        <v>1189</v>
      </c>
      <c r="C70" s="108" t="s">
        <v>1119</v>
      </c>
      <c r="D70" s="107"/>
      <c r="E70" s="107"/>
      <c r="F70" s="106">
        <v>2000000</v>
      </c>
      <c r="G70" s="106">
        <v>2000000</v>
      </c>
      <c r="H70" s="105">
        <v>2000000</v>
      </c>
    </row>
    <row r="71" spans="1:8" ht="25.5" outlineLevel="3" x14ac:dyDescent="0.25">
      <c r="A71" s="104" t="s">
        <v>1122</v>
      </c>
      <c r="B71" s="103" t="s">
        <v>1189</v>
      </c>
      <c r="C71" s="103" t="s">
        <v>1119</v>
      </c>
      <c r="D71" s="103" t="s">
        <v>1121</v>
      </c>
      <c r="E71" s="102"/>
      <c r="F71" s="101">
        <v>2000000</v>
      </c>
      <c r="G71" s="101">
        <v>2000000</v>
      </c>
      <c r="H71" s="100">
        <v>2000000</v>
      </c>
    </row>
    <row r="72" spans="1:8" ht="25.5" outlineLevel="6" x14ac:dyDescent="0.25">
      <c r="A72" s="89" t="s">
        <v>1120</v>
      </c>
      <c r="B72" s="88" t="s">
        <v>1189</v>
      </c>
      <c r="C72" s="88" t="s">
        <v>1119</v>
      </c>
      <c r="D72" s="88" t="s">
        <v>1118</v>
      </c>
      <c r="E72" s="135"/>
      <c r="F72" s="87">
        <v>2000000</v>
      </c>
      <c r="G72" s="87">
        <v>2000000</v>
      </c>
      <c r="H72" s="86">
        <v>2000000</v>
      </c>
    </row>
    <row r="73" spans="1:8" outlineLevel="7" x14ac:dyDescent="0.25">
      <c r="A73" s="134" t="s">
        <v>325</v>
      </c>
      <c r="B73" s="133" t="s">
        <v>1189</v>
      </c>
      <c r="C73" s="133" t="s">
        <v>1119</v>
      </c>
      <c r="D73" s="133" t="s">
        <v>1118</v>
      </c>
      <c r="E73" s="133" t="s">
        <v>323</v>
      </c>
      <c r="F73" s="132">
        <v>2000000</v>
      </c>
      <c r="G73" s="132">
        <v>2000000</v>
      </c>
      <c r="H73" s="131">
        <v>2000000</v>
      </c>
    </row>
    <row r="74" spans="1:8" outlineLevel="2" x14ac:dyDescent="0.25">
      <c r="A74" s="109" t="s">
        <v>1117</v>
      </c>
      <c r="B74" s="108" t="s">
        <v>1189</v>
      </c>
      <c r="C74" s="108" t="s">
        <v>1009</v>
      </c>
      <c r="D74" s="107"/>
      <c r="E74" s="107"/>
      <c r="F74" s="106">
        <v>390754166.54000002</v>
      </c>
      <c r="G74" s="106">
        <v>367549810.43000001</v>
      </c>
      <c r="H74" s="105">
        <v>348644846.73000002</v>
      </c>
    </row>
    <row r="75" spans="1:8" ht="25.5" outlineLevel="3" x14ac:dyDescent="0.25">
      <c r="A75" s="104" t="s">
        <v>344</v>
      </c>
      <c r="B75" s="103" t="s">
        <v>1189</v>
      </c>
      <c r="C75" s="103" t="s">
        <v>1009</v>
      </c>
      <c r="D75" s="103" t="s">
        <v>343</v>
      </c>
      <c r="E75" s="102"/>
      <c r="F75" s="101">
        <v>390624166.54000002</v>
      </c>
      <c r="G75" s="101">
        <v>367319810.43000001</v>
      </c>
      <c r="H75" s="100">
        <v>348414846.73000002</v>
      </c>
    </row>
    <row r="76" spans="1:8" ht="25.5" outlineLevel="4" x14ac:dyDescent="0.25">
      <c r="A76" s="99" t="s">
        <v>342</v>
      </c>
      <c r="B76" s="98" t="s">
        <v>1189</v>
      </c>
      <c r="C76" s="98" t="s">
        <v>1009</v>
      </c>
      <c r="D76" s="98" t="s">
        <v>341</v>
      </c>
      <c r="E76" s="97"/>
      <c r="F76" s="96">
        <v>10677160.93</v>
      </c>
      <c r="G76" s="96">
        <v>9183200</v>
      </c>
      <c r="H76" s="95">
        <v>9183200</v>
      </c>
    </row>
    <row r="77" spans="1:8" ht="25.5" outlineLevel="5" x14ac:dyDescent="0.25">
      <c r="A77" s="94" t="s">
        <v>1004</v>
      </c>
      <c r="B77" s="93" t="s">
        <v>1189</v>
      </c>
      <c r="C77" s="93" t="s">
        <v>1009</v>
      </c>
      <c r="D77" s="93" t="s">
        <v>1003</v>
      </c>
      <c r="E77" s="92"/>
      <c r="F77" s="91">
        <v>8770010.0199999996</v>
      </c>
      <c r="G77" s="91">
        <v>8651750</v>
      </c>
      <c r="H77" s="90">
        <v>8651750</v>
      </c>
    </row>
    <row r="78" spans="1:8" ht="38.25" outlineLevel="6" x14ac:dyDescent="0.25">
      <c r="A78" s="89" t="s">
        <v>44</v>
      </c>
      <c r="B78" s="88" t="s">
        <v>1189</v>
      </c>
      <c r="C78" s="88" t="s">
        <v>1009</v>
      </c>
      <c r="D78" s="88" t="s">
        <v>1105</v>
      </c>
      <c r="E78" s="135"/>
      <c r="F78" s="87">
        <v>36194</v>
      </c>
      <c r="G78" s="87">
        <v>35703</v>
      </c>
      <c r="H78" s="86">
        <v>35703</v>
      </c>
    </row>
    <row r="79" spans="1:8" ht="38.25" outlineLevel="7" x14ac:dyDescent="0.25">
      <c r="A79" s="134" t="s">
        <v>499</v>
      </c>
      <c r="B79" s="133" t="s">
        <v>1189</v>
      </c>
      <c r="C79" s="133" t="s">
        <v>1009</v>
      </c>
      <c r="D79" s="133" t="s">
        <v>1105</v>
      </c>
      <c r="E79" s="133" t="s">
        <v>498</v>
      </c>
      <c r="F79" s="132">
        <v>36194</v>
      </c>
      <c r="G79" s="132">
        <v>35703</v>
      </c>
      <c r="H79" s="131">
        <v>35703</v>
      </c>
    </row>
    <row r="80" spans="1:8" ht="38.25" outlineLevel="6" x14ac:dyDescent="0.25">
      <c r="A80" s="89" t="s">
        <v>53</v>
      </c>
      <c r="B80" s="88" t="s">
        <v>1189</v>
      </c>
      <c r="C80" s="88" t="s">
        <v>1009</v>
      </c>
      <c r="D80" s="88" t="s">
        <v>1104</v>
      </c>
      <c r="E80" s="135"/>
      <c r="F80" s="87">
        <v>41005.42</v>
      </c>
      <c r="G80" s="87">
        <v>41055</v>
      </c>
      <c r="H80" s="86">
        <v>41055</v>
      </c>
    </row>
    <row r="81" spans="1:8" ht="38.25" outlineLevel="7" x14ac:dyDescent="0.25">
      <c r="A81" s="134" t="s">
        <v>499</v>
      </c>
      <c r="B81" s="133" t="s">
        <v>1189</v>
      </c>
      <c r="C81" s="133" t="s">
        <v>1009</v>
      </c>
      <c r="D81" s="133" t="s">
        <v>1104</v>
      </c>
      <c r="E81" s="133" t="s">
        <v>498</v>
      </c>
      <c r="F81" s="132">
        <v>41005.42</v>
      </c>
      <c r="G81" s="132">
        <v>41055</v>
      </c>
      <c r="H81" s="131">
        <v>41055</v>
      </c>
    </row>
    <row r="82" spans="1:8" ht="51" outlineLevel="6" x14ac:dyDescent="0.25">
      <c r="A82" s="89" t="s">
        <v>1103</v>
      </c>
      <c r="B82" s="88" t="s">
        <v>1189</v>
      </c>
      <c r="C82" s="88" t="s">
        <v>1009</v>
      </c>
      <c r="D82" s="88" t="s">
        <v>1102</v>
      </c>
      <c r="E82" s="135"/>
      <c r="F82" s="87">
        <v>4378467</v>
      </c>
      <c r="G82" s="87">
        <v>4319079</v>
      </c>
      <c r="H82" s="86">
        <v>4319079</v>
      </c>
    </row>
    <row r="83" spans="1:8" ht="38.25" outlineLevel="7" x14ac:dyDescent="0.25">
      <c r="A83" s="134" t="s">
        <v>499</v>
      </c>
      <c r="B83" s="133" t="s">
        <v>1189</v>
      </c>
      <c r="C83" s="133" t="s">
        <v>1009</v>
      </c>
      <c r="D83" s="133" t="s">
        <v>1102</v>
      </c>
      <c r="E83" s="133" t="s">
        <v>498</v>
      </c>
      <c r="F83" s="132">
        <v>3780547.19</v>
      </c>
      <c r="G83" s="132">
        <v>3460681.07</v>
      </c>
      <c r="H83" s="131">
        <v>3460681.07</v>
      </c>
    </row>
    <row r="84" spans="1:8" outlineLevel="7" x14ac:dyDescent="0.25">
      <c r="A84" s="134" t="s">
        <v>404</v>
      </c>
      <c r="B84" s="133" t="s">
        <v>1189</v>
      </c>
      <c r="C84" s="133" t="s">
        <v>1009</v>
      </c>
      <c r="D84" s="133" t="s">
        <v>1102</v>
      </c>
      <c r="E84" s="133" t="s">
        <v>401</v>
      </c>
      <c r="F84" s="132">
        <v>597919.81000000006</v>
      </c>
      <c r="G84" s="132">
        <v>858397.93</v>
      </c>
      <c r="H84" s="131">
        <v>858397.93</v>
      </c>
    </row>
    <row r="85" spans="1:8" ht="51" outlineLevel="6" x14ac:dyDescent="0.25">
      <c r="A85" s="89" t="s">
        <v>1101</v>
      </c>
      <c r="B85" s="88" t="s">
        <v>1189</v>
      </c>
      <c r="C85" s="88" t="s">
        <v>1009</v>
      </c>
      <c r="D85" s="88" t="s">
        <v>1100</v>
      </c>
      <c r="E85" s="135"/>
      <c r="F85" s="87">
        <v>1958479.6</v>
      </c>
      <c r="G85" s="87">
        <v>1931920</v>
      </c>
      <c r="H85" s="86">
        <v>1931920</v>
      </c>
    </row>
    <row r="86" spans="1:8" ht="38.25" outlineLevel="7" x14ac:dyDescent="0.25">
      <c r="A86" s="134" t="s">
        <v>499</v>
      </c>
      <c r="B86" s="133" t="s">
        <v>1189</v>
      </c>
      <c r="C86" s="133" t="s">
        <v>1009</v>
      </c>
      <c r="D86" s="133" t="s">
        <v>1100</v>
      </c>
      <c r="E86" s="133" t="s">
        <v>498</v>
      </c>
      <c r="F86" s="132">
        <v>1213715.1499999999</v>
      </c>
      <c r="G86" s="132">
        <v>1090552.18</v>
      </c>
      <c r="H86" s="131">
        <v>1090552.18</v>
      </c>
    </row>
    <row r="87" spans="1:8" outlineLevel="7" x14ac:dyDescent="0.25">
      <c r="A87" s="134" t="s">
        <v>404</v>
      </c>
      <c r="B87" s="133" t="s">
        <v>1189</v>
      </c>
      <c r="C87" s="133" t="s">
        <v>1009</v>
      </c>
      <c r="D87" s="133" t="s">
        <v>1100</v>
      </c>
      <c r="E87" s="133" t="s">
        <v>401</v>
      </c>
      <c r="F87" s="132">
        <v>744764.45</v>
      </c>
      <c r="G87" s="132">
        <v>841367.82</v>
      </c>
      <c r="H87" s="131">
        <v>841367.82</v>
      </c>
    </row>
    <row r="88" spans="1:8" ht="51" outlineLevel="6" x14ac:dyDescent="0.25">
      <c r="A88" s="89" t="s">
        <v>59</v>
      </c>
      <c r="B88" s="88" t="s">
        <v>1189</v>
      </c>
      <c r="C88" s="88" t="s">
        <v>1009</v>
      </c>
      <c r="D88" s="88" t="s">
        <v>1099</v>
      </c>
      <c r="E88" s="135"/>
      <c r="F88" s="87">
        <v>6000</v>
      </c>
      <c r="G88" s="87">
        <v>6000</v>
      </c>
      <c r="H88" s="86">
        <v>6000</v>
      </c>
    </row>
    <row r="89" spans="1:8" outlineLevel="7" x14ac:dyDescent="0.25">
      <c r="A89" s="134" t="s">
        <v>404</v>
      </c>
      <c r="B89" s="133" t="s">
        <v>1189</v>
      </c>
      <c r="C89" s="133" t="s">
        <v>1009</v>
      </c>
      <c r="D89" s="133" t="s">
        <v>1099</v>
      </c>
      <c r="E89" s="133" t="s">
        <v>401</v>
      </c>
      <c r="F89" s="132">
        <v>6000</v>
      </c>
      <c r="G89" s="132">
        <v>6000</v>
      </c>
      <c r="H89" s="131">
        <v>6000</v>
      </c>
    </row>
    <row r="90" spans="1:8" outlineLevel="6" x14ac:dyDescent="0.25">
      <c r="A90" s="89" t="s">
        <v>60</v>
      </c>
      <c r="B90" s="88" t="s">
        <v>1189</v>
      </c>
      <c r="C90" s="88" t="s">
        <v>1009</v>
      </c>
      <c r="D90" s="88" t="s">
        <v>1098</v>
      </c>
      <c r="E90" s="135"/>
      <c r="F90" s="87">
        <v>890375</v>
      </c>
      <c r="G90" s="87">
        <v>878300</v>
      </c>
      <c r="H90" s="86">
        <v>878300</v>
      </c>
    </row>
    <row r="91" spans="1:8" ht="38.25" outlineLevel="7" x14ac:dyDescent="0.25">
      <c r="A91" s="134" t="s">
        <v>499</v>
      </c>
      <c r="B91" s="133" t="s">
        <v>1189</v>
      </c>
      <c r="C91" s="133" t="s">
        <v>1009</v>
      </c>
      <c r="D91" s="133" t="s">
        <v>1098</v>
      </c>
      <c r="E91" s="133" t="s">
        <v>498</v>
      </c>
      <c r="F91" s="132">
        <v>855722.41</v>
      </c>
      <c r="G91" s="132">
        <v>843647.41</v>
      </c>
      <c r="H91" s="131">
        <v>843647.41</v>
      </c>
    </row>
    <row r="92" spans="1:8" outlineLevel="7" x14ac:dyDescent="0.25">
      <c r="A92" s="134" t="s">
        <v>404</v>
      </c>
      <c r="B92" s="133" t="s">
        <v>1189</v>
      </c>
      <c r="C92" s="133" t="s">
        <v>1009</v>
      </c>
      <c r="D92" s="133" t="s">
        <v>1098</v>
      </c>
      <c r="E92" s="133" t="s">
        <v>401</v>
      </c>
      <c r="F92" s="132">
        <v>34652.589999999997</v>
      </c>
      <c r="G92" s="132">
        <v>34652.589999999997</v>
      </c>
      <c r="H92" s="131">
        <v>34652.589999999997</v>
      </c>
    </row>
    <row r="93" spans="1:8" ht="25.5" outlineLevel="6" x14ac:dyDescent="0.25">
      <c r="A93" s="89" t="s">
        <v>62</v>
      </c>
      <c r="B93" s="88" t="s">
        <v>1189</v>
      </c>
      <c r="C93" s="88" t="s">
        <v>1009</v>
      </c>
      <c r="D93" s="88" t="s">
        <v>1097</v>
      </c>
      <c r="E93" s="135"/>
      <c r="F93" s="87">
        <v>1459489</v>
      </c>
      <c r="G93" s="87">
        <v>1439693</v>
      </c>
      <c r="H93" s="86">
        <v>1439693</v>
      </c>
    </row>
    <row r="94" spans="1:8" ht="38.25" outlineLevel="7" x14ac:dyDescent="0.25">
      <c r="A94" s="134" t="s">
        <v>499</v>
      </c>
      <c r="B94" s="133" t="s">
        <v>1189</v>
      </c>
      <c r="C94" s="133" t="s">
        <v>1009</v>
      </c>
      <c r="D94" s="133" t="s">
        <v>1097</v>
      </c>
      <c r="E94" s="133" t="s">
        <v>498</v>
      </c>
      <c r="F94" s="132">
        <v>1123601.6100000001</v>
      </c>
      <c r="G94" s="132">
        <v>1024880.6</v>
      </c>
      <c r="H94" s="131">
        <v>1024880.6</v>
      </c>
    </row>
    <row r="95" spans="1:8" outlineLevel="7" x14ac:dyDescent="0.25">
      <c r="A95" s="134" t="s">
        <v>404</v>
      </c>
      <c r="B95" s="133" t="s">
        <v>1189</v>
      </c>
      <c r="C95" s="133" t="s">
        <v>1009</v>
      </c>
      <c r="D95" s="133" t="s">
        <v>1097</v>
      </c>
      <c r="E95" s="133" t="s">
        <v>401</v>
      </c>
      <c r="F95" s="132">
        <v>335887.39</v>
      </c>
      <c r="G95" s="132">
        <v>414812.4</v>
      </c>
      <c r="H95" s="131">
        <v>414812.4</v>
      </c>
    </row>
    <row r="96" spans="1:8" outlineLevel="5" x14ac:dyDescent="0.25">
      <c r="A96" s="94" t="s">
        <v>340</v>
      </c>
      <c r="B96" s="93" t="s">
        <v>1189</v>
      </c>
      <c r="C96" s="93" t="s">
        <v>1009</v>
      </c>
      <c r="D96" s="93" t="s">
        <v>339</v>
      </c>
      <c r="E96" s="92"/>
      <c r="F96" s="91">
        <v>1907150.91</v>
      </c>
      <c r="G96" s="91">
        <v>531450</v>
      </c>
      <c r="H96" s="90">
        <v>531450</v>
      </c>
    </row>
    <row r="97" spans="1:8" ht="25.5" outlineLevel="6" x14ac:dyDescent="0.25">
      <c r="A97" s="89" t="s">
        <v>1096</v>
      </c>
      <c r="B97" s="88" t="s">
        <v>1189</v>
      </c>
      <c r="C97" s="88" t="s">
        <v>1009</v>
      </c>
      <c r="D97" s="88" t="s">
        <v>1095</v>
      </c>
      <c r="E97" s="135"/>
      <c r="F97" s="87">
        <v>1396550.91</v>
      </c>
      <c r="G97" s="87">
        <v>62250</v>
      </c>
      <c r="H97" s="86">
        <v>62250</v>
      </c>
    </row>
    <row r="98" spans="1:8" outlineLevel="7" x14ac:dyDescent="0.25">
      <c r="A98" s="134" t="s">
        <v>404</v>
      </c>
      <c r="B98" s="133" t="s">
        <v>1189</v>
      </c>
      <c r="C98" s="133" t="s">
        <v>1009</v>
      </c>
      <c r="D98" s="133" t="s">
        <v>1095</v>
      </c>
      <c r="E98" s="133" t="s">
        <v>401</v>
      </c>
      <c r="F98" s="132">
        <v>530779.91</v>
      </c>
      <c r="G98" s="132">
        <v>62250</v>
      </c>
      <c r="H98" s="131">
        <v>62250</v>
      </c>
    </row>
    <row r="99" spans="1:8" outlineLevel="7" x14ac:dyDescent="0.25">
      <c r="A99" s="134" t="s">
        <v>325</v>
      </c>
      <c r="B99" s="133" t="s">
        <v>1189</v>
      </c>
      <c r="C99" s="133" t="s">
        <v>1009</v>
      </c>
      <c r="D99" s="133" t="s">
        <v>1095</v>
      </c>
      <c r="E99" s="133" t="s">
        <v>323</v>
      </c>
      <c r="F99" s="132">
        <v>865771</v>
      </c>
      <c r="G99" s="132">
        <v>0</v>
      </c>
      <c r="H99" s="131">
        <v>0</v>
      </c>
    </row>
    <row r="100" spans="1:8" ht="25.5" outlineLevel="6" x14ac:dyDescent="0.25">
      <c r="A100" s="89" t="s">
        <v>1094</v>
      </c>
      <c r="B100" s="88" t="s">
        <v>1189</v>
      </c>
      <c r="C100" s="88" t="s">
        <v>1009</v>
      </c>
      <c r="D100" s="88" t="s">
        <v>1093</v>
      </c>
      <c r="E100" s="135"/>
      <c r="F100" s="87">
        <v>510600</v>
      </c>
      <c r="G100" s="87">
        <v>469200</v>
      </c>
      <c r="H100" s="86">
        <v>469200</v>
      </c>
    </row>
    <row r="101" spans="1:8" outlineLevel="7" x14ac:dyDescent="0.25">
      <c r="A101" s="134" t="s">
        <v>428</v>
      </c>
      <c r="B101" s="133" t="s">
        <v>1189</v>
      </c>
      <c r="C101" s="133" t="s">
        <v>1009</v>
      </c>
      <c r="D101" s="133" t="s">
        <v>1093</v>
      </c>
      <c r="E101" s="133" t="s">
        <v>426</v>
      </c>
      <c r="F101" s="132">
        <v>510600</v>
      </c>
      <c r="G101" s="132">
        <v>469200</v>
      </c>
      <c r="H101" s="131">
        <v>469200</v>
      </c>
    </row>
    <row r="102" spans="1:8" ht="25.5" outlineLevel="4" x14ac:dyDescent="0.25">
      <c r="A102" s="99" t="s">
        <v>1092</v>
      </c>
      <c r="B102" s="98" t="s">
        <v>1189</v>
      </c>
      <c r="C102" s="98" t="s">
        <v>1009</v>
      </c>
      <c r="D102" s="98" t="s">
        <v>1091</v>
      </c>
      <c r="E102" s="97"/>
      <c r="F102" s="96">
        <v>94757800.209999993</v>
      </c>
      <c r="G102" s="96">
        <v>86817703.010000005</v>
      </c>
      <c r="H102" s="95">
        <v>86817703.010000005</v>
      </c>
    </row>
    <row r="103" spans="1:8" outlineLevel="5" x14ac:dyDescent="0.25">
      <c r="A103" s="94" t="s">
        <v>1090</v>
      </c>
      <c r="B103" s="93" t="s">
        <v>1189</v>
      </c>
      <c r="C103" s="93" t="s">
        <v>1009</v>
      </c>
      <c r="D103" s="93" t="s">
        <v>1089</v>
      </c>
      <c r="E103" s="92"/>
      <c r="F103" s="91">
        <v>94757800.209999993</v>
      </c>
      <c r="G103" s="91">
        <v>86817703.010000005</v>
      </c>
      <c r="H103" s="90">
        <v>86817703.010000005</v>
      </c>
    </row>
    <row r="104" spans="1:8" ht="25.5" outlineLevel="6" x14ac:dyDescent="0.25">
      <c r="A104" s="89" t="s">
        <v>364</v>
      </c>
      <c r="B104" s="88" t="s">
        <v>1189</v>
      </c>
      <c r="C104" s="88" t="s">
        <v>1009</v>
      </c>
      <c r="D104" s="88" t="s">
        <v>1088</v>
      </c>
      <c r="E104" s="135"/>
      <c r="F104" s="87">
        <v>2032500</v>
      </c>
      <c r="G104" s="87">
        <v>0</v>
      </c>
      <c r="H104" s="86">
        <v>0</v>
      </c>
    </row>
    <row r="105" spans="1:8" ht="38.25" outlineLevel="7" x14ac:dyDescent="0.25">
      <c r="A105" s="134" t="s">
        <v>499</v>
      </c>
      <c r="B105" s="133" t="s">
        <v>1189</v>
      </c>
      <c r="C105" s="133" t="s">
        <v>1009</v>
      </c>
      <c r="D105" s="133" t="s">
        <v>1088</v>
      </c>
      <c r="E105" s="133" t="s">
        <v>498</v>
      </c>
      <c r="F105" s="132">
        <v>2032500</v>
      </c>
      <c r="G105" s="132">
        <v>0</v>
      </c>
      <c r="H105" s="131">
        <v>0</v>
      </c>
    </row>
    <row r="106" spans="1:8" outlineLevel="6" x14ac:dyDescent="0.25">
      <c r="A106" s="89" t="s">
        <v>1087</v>
      </c>
      <c r="B106" s="88" t="s">
        <v>1189</v>
      </c>
      <c r="C106" s="88" t="s">
        <v>1009</v>
      </c>
      <c r="D106" s="88" t="s">
        <v>1086</v>
      </c>
      <c r="E106" s="135"/>
      <c r="F106" s="87">
        <v>92725300.209999993</v>
      </c>
      <c r="G106" s="87">
        <v>86817703.010000005</v>
      </c>
      <c r="H106" s="86">
        <v>86817703.010000005</v>
      </c>
    </row>
    <row r="107" spans="1:8" ht="38.25" outlineLevel="7" x14ac:dyDescent="0.25">
      <c r="A107" s="134" t="s">
        <v>499</v>
      </c>
      <c r="B107" s="133" t="s">
        <v>1189</v>
      </c>
      <c r="C107" s="133" t="s">
        <v>1009</v>
      </c>
      <c r="D107" s="133" t="s">
        <v>1086</v>
      </c>
      <c r="E107" s="133" t="s">
        <v>498</v>
      </c>
      <c r="F107" s="132">
        <v>86842564.319999993</v>
      </c>
      <c r="G107" s="132">
        <v>80921016.640000001</v>
      </c>
      <c r="H107" s="131">
        <v>80921016.640000001</v>
      </c>
    </row>
    <row r="108" spans="1:8" outlineLevel="7" x14ac:dyDescent="0.25">
      <c r="A108" s="134" t="s">
        <v>404</v>
      </c>
      <c r="B108" s="133" t="s">
        <v>1189</v>
      </c>
      <c r="C108" s="133" t="s">
        <v>1009</v>
      </c>
      <c r="D108" s="133" t="s">
        <v>1086</v>
      </c>
      <c r="E108" s="133" t="s">
        <v>401</v>
      </c>
      <c r="F108" s="132">
        <v>5852321.8899999997</v>
      </c>
      <c r="G108" s="132">
        <v>5866272.3700000001</v>
      </c>
      <c r="H108" s="131">
        <v>5866272.3700000001</v>
      </c>
    </row>
    <row r="109" spans="1:8" outlineLevel="7" x14ac:dyDescent="0.25">
      <c r="A109" s="134" t="s">
        <v>325</v>
      </c>
      <c r="B109" s="133" t="s">
        <v>1189</v>
      </c>
      <c r="C109" s="133" t="s">
        <v>1009</v>
      </c>
      <c r="D109" s="133" t="s">
        <v>1086</v>
      </c>
      <c r="E109" s="133" t="s">
        <v>323</v>
      </c>
      <c r="F109" s="132">
        <v>30414</v>
      </c>
      <c r="G109" s="132">
        <v>30414</v>
      </c>
      <c r="H109" s="131">
        <v>30414</v>
      </c>
    </row>
    <row r="110" spans="1:8" ht="25.5" outlineLevel="4" x14ac:dyDescent="0.25">
      <c r="A110" s="99" t="s">
        <v>1085</v>
      </c>
      <c r="B110" s="98" t="s">
        <v>1189</v>
      </c>
      <c r="C110" s="98" t="s">
        <v>1009</v>
      </c>
      <c r="D110" s="98" t="s">
        <v>1084</v>
      </c>
      <c r="E110" s="97"/>
      <c r="F110" s="96">
        <v>6742395.1799999997</v>
      </c>
      <c r="G110" s="96">
        <v>5687239</v>
      </c>
      <c r="H110" s="95">
        <v>5687239</v>
      </c>
    </row>
    <row r="111" spans="1:8" outlineLevel="5" x14ac:dyDescent="0.25">
      <c r="A111" s="94" t="s">
        <v>1083</v>
      </c>
      <c r="B111" s="93" t="s">
        <v>1189</v>
      </c>
      <c r="C111" s="93" t="s">
        <v>1009</v>
      </c>
      <c r="D111" s="93" t="s">
        <v>1082</v>
      </c>
      <c r="E111" s="92"/>
      <c r="F111" s="91">
        <v>6742395.1799999997</v>
      </c>
      <c r="G111" s="91">
        <v>5687239</v>
      </c>
      <c r="H111" s="90">
        <v>5687239</v>
      </c>
    </row>
    <row r="112" spans="1:8" ht="25.5" outlineLevel="6" x14ac:dyDescent="0.25">
      <c r="A112" s="89" t="s">
        <v>364</v>
      </c>
      <c r="B112" s="88" t="s">
        <v>1189</v>
      </c>
      <c r="C112" s="88" t="s">
        <v>1009</v>
      </c>
      <c r="D112" s="88" t="s">
        <v>1081</v>
      </c>
      <c r="E112" s="135"/>
      <c r="F112" s="87">
        <v>111700</v>
      </c>
      <c r="G112" s="87">
        <v>0</v>
      </c>
      <c r="H112" s="86">
        <v>0</v>
      </c>
    </row>
    <row r="113" spans="1:8" ht="38.25" outlineLevel="7" x14ac:dyDescent="0.25">
      <c r="A113" s="134" t="s">
        <v>499</v>
      </c>
      <c r="B113" s="133" t="s">
        <v>1189</v>
      </c>
      <c r="C113" s="133" t="s">
        <v>1009</v>
      </c>
      <c r="D113" s="133" t="s">
        <v>1081</v>
      </c>
      <c r="E113" s="133" t="s">
        <v>498</v>
      </c>
      <c r="F113" s="132">
        <v>111700</v>
      </c>
      <c r="G113" s="132">
        <v>0</v>
      </c>
      <c r="H113" s="131">
        <v>0</v>
      </c>
    </row>
    <row r="114" spans="1:8" outlineLevel="6" x14ac:dyDescent="0.25">
      <c r="A114" s="89" t="s">
        <v>1080</v>
      </c>
      <c r="B114" s="88" t="s">
        <v>1189</v>
      </c>
      <c r="C114" s="88" t="s">
        <v>1009</v>
      </c>
      <c r="D114" s="88" t="s">
        <v>1079</v>
      </c>
      <c r="E114" s="135"/>
      <c r="F114" s="87">
        <v>6630695.1799999997</v>
      </c>
      <c r="G114" s="87">
        <v>5687239</v>
      </c>
      <c r="H114" s="86">
        <v>5687239</v>
      </c>
    </row>
    <row r="115" spans="1:8" ht="38.25" outlineLevel="7" x14ac:dyDescent="0.25">
      <c r="A115" s="134" t="s">
        <v>499</v>
      </c>
      <c r="B115" s="133" t="s">
        <v>1189</v>
      </c>
      <c r="C115" s="133" t="s">
        <v>1009</v>
      </c>
      <c r="D115" s="133" t="s">
        <v>1079</v>
      </c>
      <c r="E115" s="133" t="s">
        <v>498</v>
      </c>
      <c r="F115" s="132">
        <v>4784121.47</v>
      </c>
      <c r="G115" s="132">
        <v>4307073.29</v>
      </c>
      <c r="H115" s="131">
        <v>4307073.29</v>
      </c>
    </row>
    <row r="116" spans="1:8" outlineLevel="7" x14ac:dyDescent="0.25">
      <c r="A116" s="134" t="s">
        <v>404</v>
      </c>
      <c r="B116" s="133" t="s">
        <v>1189</v>
      </c>
      <c r="C116" s="133" t="s">
        <v>1009</v>
      </c>
      <c r="D116" s="133" t="s">
        <v>1079</v>
      </c>
      <c r="E116" s="133" t="s">
        <v>401</v>
      </c>
      <c r="F116" s="132">
        <v>1846573.71</v>
      </c>
      <c r="G116" s="132">
        <v>1380165.71</v>
      </c>
      <c r="H116" s="131">
        <v>1380165.71</v>
      </c>
    </row>
    <row r="117" spans="1:8" ht="38.25" outlineLevel="4" x14ac:dyDescent="0.25">
      <c r="A117" s="99" t="s">
        <v>1078</v>
      </c>
      <c r="B117" s="98" t="s">
        <v>1189</v>
      </c>
      <c r="C117" s="98" t="s">
        <v>1009</v>
      </c>
      <c r="D117" s="98" t="s">
        <v>1077</v>
      </c>
      <c r="E117" s="97"/>
      <c r="F117" s="96">
        <v>278446810.22000003</v>
      </c>
      <c r="G117" s="96">
        <v>265631668.41999999</v>
      </c>
      <c r="H117" s="95">
        <v>246726704.72</v>
      </c>
    </row>
    <row r="118" spans="1:8" ht="25.5" outlineLevel="5" x14ac:dyDescent="0.25">
      <c r="A118" s="94" t="s">
        <v>1076</v>
      </c>
      <c r="B118" s="93" t="s">
        <v>1189</v>
      </c>
      <c r="C118" s="93" t="s">
        <v>1009</v>
      </c>
      <c r="D118" s="93" t="s">
        <v>1075</v>
      </c>
      <c r="E118" s="92"/>
      <c r="F118" s="91">
        <v>139573563.87</v>
      </c>
      <c r="G118" s="91">
        <v>138273113.08000001</v>
      </c>
      <c r="H118" s="90">
        <v>130477816.05</v>
      </c>
    </row>
    <row r="119" spans="1:8" ht="25.5" outlineLevel="6" x14ac:dyDescent="0.25">
      <c r="A119" s="89" t="s">
        <v>364</v>
      </c>
      <c r="B119" s="88" t="s">
        <v>1189</v>
      </c>
      <c r="C119" s="88" t="s">
        <v>1009</v>
      </c>
      <c r="D119" s="88" t="s">
        <v>1074</v>
      </c>
      <c r="E119" s="135"/>
      <c r="F119" s="87">
        <v>860000</v>
      </c>
      <c r="G119" s="87">
        <v>0</v>
      </c>
      <c r="H119" s="86">
        <v>0</v>
      </c>
    </row>
    <row r="120" spans="1:8" ht="38.25" outlineLevel="7" x14ac:dyDescent="0.25">
      <c r="A120" s="134" t="s">
        <v>499</v>
      </c>
      <c r="B120" s="133" t="s">
        <v>1189</v>
      </c>
      <c r="C120" s="133" t="s">
        <v>1009</v>
      </c>
      <c r="D120" s="133" t="s">
        <v>1074</v>
      </c>
      <c r="E120" s="133" t="s">
        <v>498</v>
      </c>
      <c r="F120" s="132">
        <v>860000</v>
      </c>
      <c r="G120" s="132">
        <v>0</v>
      </c>
      <c r="H120" s="131">
        <v>0</v>
      </c>
    </row>
    <row r="121" spans="1:8" outlineLevel="6" x14ac:dyDescent="0.25">
      <c r="A121" s="89" t="s">
        <v>1073</v>
      </c>
      <c r="B121" s="88" t="s">
        <v>1189</v>
      </c>
      <c r="C121" s="88" t="s">
        <v>1009</v>
      </c>
      <c r="D121" s="88" t="s">
        <v>1072</v>
      </c>
      <c r="E121" s="135"/>
      <c r="F121" s="87">
        <v>98928383.129999995</v>
      </c>
      <c r="G121" s="87">
        <v>98901714.340000004</v>
      </c>
      <c r="H121" s="86">
        <v>98901714.340000004</v>
      </c>
    </row>
    <row r="122" spans="1:8" ht="38.25" outlineLevel="7" x14ac:dyDescent="0.25">
      <c r="A122" s="134" t="s">
        <v>499</v>
      </c>
      <c r="B122" s="133" t="s">
        <v>1189</v>
      </c>
      <c r="C122" s="133" t="s">
        <v>1009</v>
      </c>
      <c r="D122" s="133" t="s">
        <v>1072</v>
      </c>
      <c r="E122" s="133" t="s">
        <v>498</v>
      </c>
      <c r="F122" s="132">
        <v>98770397.340000004</v>
      </c>
      <c r="G122" s="132">
        <v>98770397.340000004</v>
      </c>
      <c r="H122" s="131">
        <v>98770397.340000004</v>
      </c>
    </row>
    <row r="123" spans="1:8" outlineLevel="7" x14ac:dyDescent="0.25">
      <c r="A123" s="134" t="s">
        <v>325</v>
      </c>
      <c r="B123" s="133" t="s">
        <v>1189</v>
      </c>
      <c r="C123" s="133" t="s">
        <v>1009</v>
      </c>
      <c r="D123" s="133" t="s">
        <v>1072</v>
      </c>
      <c r="E123" s="133" t="s">
        <v>323</v>
      </c>
      <c r="F123" s="132">
        <v>157985.79</v>
      </c>
      <c r="G123" s="132">
        <v>131317</v>
      </c>
      <c r="H123" s="131">
        <v>131317</v>
      </c>
    </row>
    <row r="124" spans="1:8" outlineLevel="6" x14ac:dyDescent="0.25">
      <c r="A124" s="89" t="s">
        <v>1071</v>
      </c>
      <c r="B124" s="88" t="s">
        <v>1189</v>
      </c>
      <c r="C124" s="88" t="s">
        <v>1009</v>
      </c>
      <c r="D124" s="88" t="s">
        <v>1070</v>
      </c>
      <c r="E124" s="135"/>
      <c r="F124" s="87">
        <v>39485180.740000002</v>
      </c>
      <c r="G124" s="87">
        <v>39371398.740000002</v>
      </c>
      <c r="H124" s="86">
        <v>31576101.710000001</v>
      </c>
    </row>
    <row r="125" spans="1:8" ht="38.25" outlineLevel="7" x14ac:dyDescent="0.25">
      <c r="A125" s="134" t="s">
        <v>499</v>
      </c>
      <c r="B125" s="133" t="s">
        <v>1189</v>
      </c>
      <c r="C125" s="133" t="s">
        <v>1009</v>
      </c>
      <c r="D125" s="133" t="s">
        <v>1070</v>
      </c>
      <c r="E125" s="133" t="s">
        <v>498</v>
      </c>
      <c r="F125" s="132">
        <v>221366.67</v>
      </c>
      <c r="G125" s="132">
        <v>101066.67</v>
      </c>
      <c r="H125" s="131">
        <v>101066.67</v>
      </c>
    </row>
    <row r="126" spans="1:8" outlineLevel="7" x14ac:dyDescent="0.25">
      <c r="A126" s="134" t="s">
        <v>404</v>
      </c>
      <c r="B126" s="133" t="s">
        <v>1189</v>
      </c>
      <c r="C126" s="133" t="s">
        <v>1009</v>
      </c>
      <c r="D126" s="133" t="s">
        <v>1070</v>
      </c>
      <c r="E126" s="133" t="s">
        <v>401</v>
      </c>
      <c r="F126" s="132">
        <v>37998109.390000001</v>
      </c>
      <c r="G126" s="132">
        <v>38873172.07</v>
      </c>
      <c r="H126" s="131">
        <v>31077875.039999999</v>
      </c>
    </row>
    <row r="127" spans="1:8" outlineLevel="7" x14ac:dyDescent="0.25">
      <c r="A127" s="134" t="s">
        <v>325</v>
      </c>
      <c r="B127" s="133" t="s">
        <v>1189</v>
      </c>
      <c r="C127" s="133" t="s">
        <v>1009</v>
      </c>
      <c r="D127" s="133" t="s">
        <v>1070</v>
      </c>
      <c r="E127" s="133" t="s">
        <v>323</v>
      </c>
      <c r="F127" s="132">
        <v>1265704.68</v>
      </c>
      <c r="G127" s="132">
        <v>397160</v>
      </c>
      <c r="H127" s="131">
        <v>397160</v>
      </c>
    </row>
    <row r="128" spans="1:8" outlineLevel="6" x14ac:dyDescent="0.25">
      <c r="A128" s="89" t="s">
        <v>1069</v>
      </c>
      <c r="B128" s="88" t="s">
        <v>1189</v>
      </c>
      <c r="C128" s="88" t="s">
        <v>1009</v>
      </c>
      <c r="D128" s="88" t="s">
        <v>1068</v>
      </c>
      <c r="E128" s="135"/>
      <c r="F128" s="87">
        <v>300000</v>
      </c>
      <c r="G128" s="87">
        <v>0</v>
      </c>
      <c r="H128" s="86">
        <v>0</v>
      </c>
    </row>
    <row r="129" spans="1:8" outlineLevel="7" x14ac:dyDescent="0.25">
      <c r="A129" s="134" t="s">
        <v>404</v>
      </c>
      <c r="B129" s="133" t="s">
        <v>1189</v>
      </c>
      <c r="C129" s="133" t="s">
        <v>1009</v>
      </c>
      <c r="D129" s="133" t="s">
        <v>1068</v>
      </c>
      <c r="E129" s="133" t="s">
        <v>401</v>
      </c>
      <c r="F129" s="132">
        <v>300000</v>
      </c>
      <c r="G129" s="132">
        <v>0</v>
      </c>
      <c r="H129" s="131">
        <v>0</v>
      </c>
    </row>
    <row r="130" spans="1:8" ht="25.5" outlineLevel="5" x14ac:dyDescent="0.25">
      <c r="A130" s="94" t="s">
        <v>1067</v>
      </c>
      <c r="B130" s="93" t="s">
        <v>1189</v>
      </c>
      <c r="C130" s="93" t="s">
        <v>1009</v>
      </c>
      <c r="D130" s="93" t="s">
        <v>1066</v>
      </c>
      <c r="E130" s="92"/>
      <c r="F130" s="91">
        <v>138873246.34999999</v>
      </c>
      <c r="G130" s="91">
        <v>127358555.34</v>
      </c>
      <c r="H130" s="90">
        <v>116248888.67</v>
      </c>
    </row>
    <row r="131" spans="1:8" ht="25.5" outlineLevel="6" x14ac:dyDescent="0.25">
      <c r="A131" s="89" t="s">
        <v>364</v>
      </c>
      <c r="B131" s="88" t="s">
        <v>1189</v>
      </c>
      <c r="C131" s="88" t="s">
        <v>1009</v>
      </c>
      <c r="D131" s="88" t="s">
        <v>1065</v>
      </c>
      <c r="E131" s="135"/>
      <c r="F131" s="87">
        <v>821426</v>
      </c>
      <c r="G131" s="87">
        <v>0</v>
      </c>
      <c r="H131" s="86">
        <v>0</v>
      </c>
    </row>
    <row r="132" spans="1:8" ht="38.25" outlineLevel="7" x14ac:dyDescent="0.25">
      <c r="A132" s="134" t="s">
        <v>499</v>
      </c>
      <c r="B132" s="133" t="s">
        <v>1189</v>
      </c>
      <c r="C132" s="133" t="s">
        <v>1009</v>
      </c>
      <c r="D132" s="133" t="s">
        <v>1065</v>
      </c>
      <c r="E132" s="133" t="s">
        <v>498</v>
      </c>
      <c r="F132" s="132">
        <v>821426</v>
      </c>
      <c r="G132" s="132">
        <v>0</v>
      </c>
      <c r="H132" s="131">
        <v>0</v>
      </c>
    </row>
    <row r="133" spans="1:8" outlineLevel="6" x14ac:dyDescent="0.25">
      <c r="A133" s="89" t="s">
        <v>1064</v>
      </c>
      <c r="B133" s="88" t="s">
        <v>1189</v>
      </c>
      <c r="C133" s="88" t="s">
        <v>1009</v>
      </c>
      <c r="D133" s="88" t="s">
        <v>1063</v>
      </c>
      <c r="E133" s="135"/>
      <c r="F133" s="87">
        <v>120364702.43000001</v>
      </c>
      <c r="G133" s="87">
        <v>110326850.17</v>
      </c>
      <c r="H133" s="86">
        <v>110326850.17</v>
      </c>
    </row>
    <row r="134" spans="1:8" ht="38.25" outlineLevel="7" x14ac:dyDescent="0.25">
      <c r="A134" s="134" t="s">
        <v>499</v>
      </c>
      <c r="B134" s="133" t="s">
        <v>1189</v>
      </c>
      <c r="C134" s="133" t="s">
        <v>1009</v>
      </c>
      <c r="D134" s="133" t="s">
        <v>1063</v>
      </c>
      <c r="E134" s="133" t="s">
        <v>498</v>
      </c>
      <c r="F134" s="132">
        <v>120364702.43000001</v>
      </c>
      <c r="G134" s="132">
        <v>110326850.17</v>
      </c>
      <c r="H134" s="131">
        <v>110326850.17</v>
      </c>
    </row>
    <row r="135" spans="1:8" ht="25.5" outlineLevel="6" x14ac:dyDescent="0.25">
      <c r="A135" s="89" t="s">
        <v>1062</v>
      </c>
      <c r="B135" s="88" t="s">
        <v>1189</v>
      </c>
      <c r="C135" s="88" t="s">
        <v>1009</v>
      </c>
      <c r="D135" s="88" t="s">
        <v>1061</v>
      </c>
      <c r="E135" s="135"/>
      <c r="F135" s="87">
        <v>17687117.920000002</v>
      </c>
      <c r="G135" s="87">
        <v>17031705.170000002</v>
      </c>
      <c r="H135" s="86">
        <v>5922038.5</v>
      </c>
    </row>
    <row r="136" spans="1:8" outlineLevel="7" x14ac:dyDescent="0.25">
      <c r="A136" s="134" t="s">
        <v>404</v>
      </c>
      <c r="B136" s="133" t="s">
        <v>1189</v>
      </c>
      <c r="C136" s="133" t="s">
        <v>1009</v>
      </c>
      <c r="D136" s="133" t="s">
        <v>1061</v>
      </c>
      <c r="E136" s="133" t="s">
        <v>401</v>
      </c>
      <c r="F136" s="132">
        <v>16874036.539999999</v>
      </c>
      <c r="G136" s="132">
        <v>17031705.170000002</v>
      </c>
      <c r="H136" s="131">
        <v>5922038.5</v>
      </c>
    </row>
    <row r="137" spans="1:8" outlineLevel="7" x14ac:dyDescent="0.25">
      <c r="A137" s="134" t="s">
        <v>325</v>
      </c>
      <c r="B137" s="133" t="s">
        <v>1189</v>
      </c>
      <c r="C137" s="133" t="s">
        <v>1009</v>
      </c>
      <c r="D137" s="133" t="s">
        <v>1061</v>
      </c>
      <c r="E137" s="133" t="s">
        <v>323</v>
      </c>
      <c r="F137" s="132">
        <v>813081.38</v>
      </c>
      <c r="G137" s="132">
        <v>0</v>
      </c>
      <c r="H137" s="131">
        <v>0</v>
      </c>
    </row>
    <row r="138" spans="1:8" ht="25.5" outlineLevel="3" x14ac:dyDescent="0.25">
      <c r="A138" s="104" t="s">
        <v>1026</v>
      </c>
      <c r="B138" s="103" t="s">
        <v>1189</v>
      </c>
      <c r="C138" s="103" t="s">
        <v>1009</v>
      </c>
      <c r="D138" s="103" t="s">
        <v>1025</v>
      </c>
      <c r="E138" s="102"/>
      <c r="F138" s="101">
        <v>130000</v>
      </c>
      <c r="G138" s="101">
        <v>230000</v>
      </c>
      <c r="H138" s="100">
        <v>230000</v>
      </c>
    </row>
    <row r="139" spans="1:8" outlineLevel="5" x14ac:dyDescent="0.25">
      <c r="A139" s="94" t="s">
        <v>1024</v>
      </c>
      <c r="B139" s="93" t="s">
        <v>1189</v>
      </c>
      <c r="C139" s="93" t="s">
        <v>1009</v>
      </c>
      <c r="D139" s="93" t="s">
        <v>1023</v>
      </c>
      <c r="E139" s="92"/>
      <c r="F139" s="91">
        <v>130000</v>
      </c>
      <c r="G139" s="91">
        <v>230000</v>
      </c>
      <c r="H139" s="90">
        <v>230000</v>
      </c>
    </row>
    <row r="140" spans="1:8" ht="25.5" outlineLevel="6" x14ac:dyDescent="0.25">
      <c r="A140" s="89" t="s">
        <v>1022</v>
      </c>
      <c r="B140" s="88" t="s">
        <v>1189</v>
      </c>
      <c r="C140" s="88" t="s">
        <v>1009</v>
      </c>
      <c r="D140" s="88" t="s">
        <v>1021</v>
      </c>
      <c r="E140" s="135"/>
      <c r="F140" s="87">
        <v>130000</v>
      </c>
      <c r="G140" s="87">
        <v>230000</v>
      </c>
      <c r="H140" s="86">
        <v>230000</v>
      </c>
    </row>
    <row r="141" spans="1:8" outlineLevel="7" x14ac:dyDescent="0.25">
      <c r="A141" s="134" t="s">
        <v>404</v>
      </c>
      <c r="B141" s="133" t="s">
        <v>1189</v>
      </c>
      <c r="C141" s="133" t="s">
        <v>1009</v>
      </c>
      <c r="D141" s="133" t="s">
        <v>1021</v>
      </c>
      <c r="E141" s="133" t="s">
        <v>401</v>
      </c>
      <c r="F141" s="132">
        <v>130000</v>
      </c>
      <c r="G141" s="132">
        <v>230000</v>
      </c>
      <c r="H141" s="131">
        <v>230000</v>
      </c>
    </row>
    <row r="142" spans="1:8" outlineLevel="1" x14ac:dyDescent="0.25">
      <c r="A142" s="114" t="s">
        <v>1007</v>
      </c>
      <c r="B142" s="113" t="s">
        <v>1189</v>
      </c>
      <c r="C142" s="113" t="s">
        <v>1006</v>
      </c>
      <c r="D142" s="112"/>
      <c r="E142" s="112"/>
      <c r="F142" s="111">
        <v>46063467.439999998</v>
      </c>
      <c r="G142" s="111">
        <v>42770124.979999997</v>
      </c>
      <c r="H142" s="110">
        <v>42891306.259999998</v>
      </c>
    </row>
    <row r="143" spans="1:8" outlineLevel="2" x14ac:dyDescent="0.25">
      <c r="A143" s="109" t="s">
        <v>1005</v>
      </c>
      <c r="B143" s="108" t="s">
        <v>1189</v>
      </c>
      <c r="C143" s="108" t="s">
        <v>1001</v>
      </c>
      <c r="D143" s="107"/>
      <c r="E143" s="107"/>
      <c r="F143" s="106">
        <v>2919439.41</v>
      </c>
      <c r="G143" s="106">
        <v>3087782.56</v>
      </c>
      <c r="H143" s="105">
        <v>3208963.84</v>
      </c>
    </row>
    <row r="144" spans="1:8" ht="25.5" outlineLevel="3" x14ac:dyDescent="0.25">
      <c r="A144" s="104" t="s">
        <v>344</v>
      </c>
      <c r="B144" s="103" t="s">
        <v>1189</v>
      </c>
      <c r="C144" s="103" t="s">
        <v>1001</v>
      </c>
      <c r="D144" s="103" t="s">
        <v>343</v>
      </c>
      <c r="E144" s="102"/>
      <c r="F144" s="101">
        <v>2919439.41</v>
      </c>
      <c r="G144" s="101">
        <v>3087782.56</v>
      </c>
      <c r="H144" s="100">
        <v>3208963.84</v>
      </c>
    </row>
    <row r="145" spans="1:8" ht="25.5" outlineLevel="4" x14ac:dyDescent="0.25">
      <c r="A145" s="99" t="s">
        <v>342</v>
      </c>
      <c r="B145" s="98" t="s">
        <v>1189</v>
      </c>
      <c r="C145" s="98" t="s">
        <v>1001</v>
      </c>
      <c r="D145" s="98" t="s">
        <v>341</v>
      </c>
      <c r="E145" s="97"/>
      <c r="F145" s="96">
        <v>2919439.41</v>
      </c>
      <c r="G145" s="96">
        <v>3087782.56</v>
      </c>
      <c r="H145" s="95">
        <v>3208963.84</v>
      </c>
    </row>
    <row r="146" spans="1:8" ht="25.5" outlineLevel="5" x14ac:dyDescent="0.25">
      <c r="A146" s="94" t="s">
        <v>1004</v>
      </c>
      <c r="B146" s="93" t="s">
        <v>1189</v>
      </c>
      <c r="C146" s="93" t="s">
        <v>1001</v>
      </c>
      <c r="D146" s="93" t="s">
        <v>1003</v>
      </c>
      <c r="E146" s="92"/>
      <c r="F146" s="91">
        <v>2919439.41</v>
      </c>
      <c r="G146" s="91">
        <v>3087782.56</v>
      </c>
      <c r="H146" s="90">
        <v>3208963.84</v>
      </c>
    </row>
    <row r="147" spans="1:8" ht="25.5" outlineLevel="6" x14ac:dyDescent="0.25">
      <c r="A147" s="89" t="s">
        <v>1002</v>
      </c>
      <c r="B147" s="88" t="s">
        <v>1189</v>
      </c>
      <c r="C147" s="88" t="s">
        <v>1001</v>
      </c>
      <c r="D147" s="88" t="s">
        <v>1000</v>
      </c>
      <c r="E147" s="135"/>
      <c r="F147" s="87">
        <v>2919439.41</v>
      </c>
      <c r="G147" s="87">
        <v>3087782.56</v>
      </c>
      <c r="H147" s="86">
        <v>3208963.84</v>
      </c>
    </row>
    <row r="148" spans="1:8" ht="38.25" outlineLevel="7" x14ac:dyDescent="0.25">
      <c r="A148" s="134" t="s">
        <v>499</v>
      </c>
      <c r="B148" s="133" t="s">
        <v>1189</v>
      </c>
      <c r="C148" s="133" t="s">
        <v>1001</v>
      </c>
      <c r="D148" s="133" t="s">
        <v>1000</v>
      </c>
      <c r="E148" s="133" t="s">
        <v>498</v>
      </c>
      <c r="F148" s="132">
        <v>2620645.29</v>
      </c>
      <c r="G148" s="132">
        <v>2570227.36</v>
      </c>
      <c r="H148" s="131">
        <v>2570227.36</v>
      </c>
    </row>
    <row r="149" spans="1:8" outlineLevel="7" x14ac:dyDescent="0.25">
      <c r="A149" s="134" t="s">
        <v>404</v>
      </c>
      <c r="B149" s="133" t="s">
        <v>1189</v>
      </c>
      <c r="C149" s="133" t="s">
        <v>1001</v>
      </c>
      <c r="D149" s="133" t="s">
        <v>1000</v>
      </c>
      <c r="E149" s="133" t="s">
        <v>401</v>
      </c>
      <c r="F149" s="132">
        <v>298794.12</v>
      </c>
      <c r="G149" s="132">
        <v>517555.20000000001</v>
      </c>
      <c r="H149" s="131">
        <v>638736.48</v>
      </c>
    </row>
    <row r="150" spans="1:8" ht="25.5" outlineLevel="2" x14ac:dyDescent="0.25">
      <c r="A150" s="109" t="s">
        <v>999</v>
      </c>
      <c r="B150" s="108" t="s">
        <v>1189</v>
      </c>
      <c r="C150" s="108" t="s">
        <v>978</v>
      </c>
      <c r="D150" s="107"/>
      <c r="E150" s="107"/>
      <c r="F150" s="106">
        <v>40890948.030000001</v>
      </c>
      <c r="G150" s="106">
        <v>39200262.420000002</v>
      </c>
      <c r="H150" s="105">
        <v>39200262.420000002</v>
      </c>
    </row>
    <row r="151" spans="1:8" ht="25.5" outlineLevel="3" x14ac:dyDescent="0.25">
      <c r="A151" s="104" t="s">
        <v>397</v>
      </c>
      <c r="B151" s="103" t="s">
        <v>1189</v>
      </c>
      <c r="C151" s="103" t="s">
        <v>978</v>
      </c>
      <c r="D151" s="103" t="s">
        <v>396</v>
      </c>
      <c r="E151" s="102"/>
      <c r="F151" s="101">
        <v>40890948.030000001</v>
      </c>
      <c r="G151" s="101">
        <v>39200262.420000002</v>
      </c>
      <c r="H151" s="100">
        <v>39200262.420000002</v>
      </c>
    </row>
    <row r="152" spans="1:8" ht="25.5" outlineLevel="4" x14ac:dyDescent="0.25">
      <c r="A152" s="99" t="s">
        <v>998</v>
      </c>
      <c r="B152" s="98" t="s">
        <v>1189</v>
      </c>
      <c r="C152" s="98" t="s">
        <v>978</v>
      </c>
      <c r="D152" s="98" t="s">
        <v>997</v>
      </c>
      <c r="E152" s="97"/>
      <c r="F152" s="96">
        <v>2237165.2000000002</v>
      </c>
      <c r="G152" s="96">
        <v>2534125.2000000002</v>
      </c>
      <c r="H152" s="95">
        <v>2534125.2000000002</v>
      </c>
    </row>
    <row r="153" spans="1:8" ht="25.5" outlineLevel="5" x14ac:dyDescent="0.25">
      <c r="A153" s="94" t="s">
        <v>996</v>
      </c>
      <c r="B153" s="93" t="s">
        <v>1189</v>
      </c>
      <c r="C153" s="93" t="s">
        <v>978</v>
      </c>
      <c r="D153" s="93" t="s">
        <v>995</v>
      </c>
      <c r="E153" s="92"/>
      <c r="F153" s="91">
        <v>2237165.2000000002</v>
      </c>
      <c r="G153" s="91">
        <v>2534125.2000000002</v>
      </c>
      <c r="H153" s="90">
        <v>2534125.2000000002</v>
      </c>
    </row>
    <row r="154" spans="1:8" outlineLevel="6" x14ac:dyDescent="0.25">
      <c r="A154" s="89" t="s">
        <v>994</v>
      </c>
      <c r="B154" s="88" t="s">
        <v>1189</v>
      </c>
      <c r="C154" s="88" t="s">
        <v>978</v>
      </c>
      <c r="D154" s="88" t="s">
        <v>993</v>
      </c>
      <c r="E154" s="135"/>
      <c r="F154" s="87">
        <v>1922685.2</v>
      </c>
      <c r="G154" s="87">
        <v>2179185.2000000002</v>
      </c>
      <c r="H154" s="86">
        <v>2179185.2000000002</v>
      </c>
    </row>
    <row r="155" spans="1:8" outlineLevel="7" x14ac:dyDescent="0.25">
      <c r="A155" s="134" t="s">
        <v>404</v>
      </c>
      <c r="B155" s="133" t="s">
        <v>1189</v>
      </c>
      <c r="C155" s="133" t="s">
        <v>978</v>
      </c>
      <c r="D155" s="133" t="s">
        <v>993</v>
      </c>
      <c r="E155" s="133" t="s">
        <v>401</v>
      </c>
      <c r="F155" s="132">
        <v>1922685.2</v>
      </c>
      <c r="G155" s="132">
        <v>2179185.2000000002</v>
      </c>
      <c r="H155" s="131">
        <v>2179185.2000000002</v>
      </c>
    </row>
    <row r="156" spans="1:8" outlineLevel="6" x14ac:dyDescent="0.25">
      <c r="A156" s="89" t="s">
        <v>992</v>
      </c>
      <c r="B156" s="88" t="s">
        <v>1189</v>
      </c>
      <c r="C156" s="88" t="s">
        <v>978</v>
      </c>
      <c r="D156" s="88" t="s">
        <v>991</v>
      </c>
      <c r="E156" s="135"/>
      <c r="F156" s="87">
        <v>314480</v>
      </c>
      <c r="G156" s="87">
        <v>354940</v>
      </c>
      <c r="H156" s="86">
        <v>354940</v>
      </c>
    </row>
    <row r="157" spans="1:8" outlineLevel="7" x14ac:dyDescent="0.25">
      <c r="A157" s="134" t="s">
        <v>404</v>
      </c>
      <c r="B157" s="133" t="s">
        <v>1189</v>
      </c>
      <c r="C157" s="133" t="s">
        <v>978</v>
      </c>
      <c r="D157" s="133" t="s">
        <v>991</v>
      </c>
      <c r="E157" s="133" t="s">
        <v>401</v>
      </c>
      <c r="F157" s="132">
        <v>314480</v>
      </c>
      <c r="G157" s="132">
        <v>354940</v>
      </c>
      <c r="H157" s="131">
        <v>354940</v>
      </c>
    </row>
    <row r="158" spans="1:8" ht="25.5" outlineLevel="4" x14ac:dyDescent="0.25">
      <c r="A158" s="99" t="s">
        <v>990</v>
      </c>
      <c r="B158" s="98" t="s">
        <v>1189</v>
      </c>
      <c r="C158" s="98" t="s">
        <v>978</v>
      </c>
      <c r="D158" s="98" t="s">
        <v>989</v>
      </c>
      <c r="E158" s="97"/>
      <c r="F158" s="96">
        <v>38653782.829999998</v>
      </c>
      <c r="G158" s="96">
        <v>36666137.219999999</v>
      </c>
      <c r="H158" s="95">
        <v>36666137.219999999</v>
      </c>
    </row>
    <row r="159" spans="1:8" outlineLevel="5" x14ac:dyDescent="0.25">
      <c r="A159" s="94" t="s">
        <v>988</v>
      </c>
      <c r="B159" s="93" t="s">
        <v>1189</v>
      </c>
      <c r="C159" s="93" t="s">
        <v>978</v>
      </c>
      <c r="D159" s="93" t="s">
        <v>987</v>
      </c>
      <c r="E159" s="92"/>
      <c r="F159" s="91">
        <v>35526592.109999999</v>
      </c>
      <c r="G159" s="91">
        <v>33633166.369999997</v>
      </c>
      <c r="H159" s="90">
        <v>33633166.369999997</v>
      </c>
    </row>
    <row r="160" spans="1:8" ht="25.5" outlineLevel="6" x14ac:dyDescent="0.25">
      <c r="A160" s="89" t="s">
        <v>364</v>
      </c>
      <c r="B160" s="88" t="s">
        <v>1189</v>
      </c>
      <c r="C160" s="88" t="s">
        <v>978</v>
      </c>
      <c r="D160" s="88" t="s">
        <v>986</v>
      </c>
      <c r="E160" s="135"/>
      <c r="F160" s="87">
        <v>415888.05</v>
      </c>
      <c r="G160" s="87">
        <v>0</v>
      </c>
      <c r="H160" s="86">
        <v>0</v>
      </c>
    </row>
    <row r="161" spans="1:8" ht="38.25" outlineLevel="7" x14ac:dyDescent="0.25">
      <c r="A161" s="134" t="s">
        <v>499</v>
      </c>
      <c r="B161" s="133" t="s">
        <v>1189</v>
      </c>
      <c r="C161" s="133" t="s">
        <v>978</v>
      </c>
      <c r="D161" s="133" t="s">
        <v>986</v>
      </c>
      <c r="E161" s="133" t="s">
        <v>498</v>
      </c>
      <c r="F161" s="132">
        <v>415888.05</v>
      </c>
      <c r="G161" s="132">
        <v>0</v>
      </c>
      <c r="H161" s="131">
        <v>0</v>
      </c>
    </row>
    <row r="162" spans="1:8" outlineLevel="6" x14ac:dyDescent="0.25">
      <c r="A162" s="89" t="s">
        <v>985</v>
      </c>
      <c r="B162" s="88" t="s">
        <v>1189</v>
      </c>
      <c r="C162" s="88" t="s">
        <v>978</v>
      </c>
      <c r="D162" s="88" t="s">
        <v>984</v>
      </c>
      <c r="E162" s="135"/>
      <c r="F162" s="87">
        <v>35110704.060000002</v>
      </c>
      <c r="G162" s="87">
        <v>33633166.369999997</v>
      </c>
      <c r="H162" s="86">
        <v>33633166.369999997</v>
      </c>
    </row>
    <row r="163" spans="1:8" ht="38.25" outlineLevel="7" x14ac:dyDescent="0.25">
      <c r="A163" s="134" t="s">
        <v>499</v>
      </c>
      <c r="B163" s="133" t="s">
        <v>1189</v>
      </c>
      <c r="C163" s="133" t="s">
        <v>978</v>
      </c>
      <c r="D163" s="133" t="s">
        <v>984</v>
      </c>
      <c r="E163" s="133" t="s">
        <v>498</v>
      </c>
      <c r="F163" s="132">
        <v>31629907.399999999</v>
      </c>
      <c r="G163" s="132">
        <v>30130939.690000001</v>
      </c>
      <c r="H163" s="131">
        <v>30130939.690000001</v>
      </c>
    </row>
    <row r="164" spans="1:8" outlineLevel="7" x14ac:dyDescent="0.25">
      <c r="A164" s="134" t="s">
        <v>404</v>
      </c>
      <c r="B164" s="133" t="s">
        <v>1189</v>
      </c>
      <c r="C164" s="133" t="s">
        <v>978</v>
      </c>
      <c r="D164" s="133" t="s">
        <v>984</v>
      </c>
      <c r="E164" s="133" t="s">
        <v>401</v>
      </c>
      <c r="F164" s="132">
        <v>3480796.66</v>
      </c>
      <c r="G164" s="132">
        <v>3502226.68</v>
      </c>
      <c r="H164" s="131">
        <v>3502226.68</v>
      </c>
    </row>
    <row r="165" spans="1:8" outlineLevel="5" x14ac:dyDescent="0.25">
      <c r="A165" s="94" t="s">
        <v>983</v>
      </c>
      <c r="B165" s="93" t="s">
        <v>1189</v>
      </c>
      <c r="C165" s="93" t="s">
        <v>978</v>
      </c>
      <c r="D165" s="93" t="s">
        <v>982</v>
      </c>
      <c r="E165" s="92"/>
      <c r="F165" s="91">
        <v>3127190.72</v>
      </c>
      <c r="G165" s="91">
        <v>3032970.85</v>
      </c>
      <c r="H165" s="90">
        <v>3032970.85</v>
      </c>
    </row>
    <row r="166" spans="1:8" outlineLevel="6" x14ac:dyDescent="0.25">
      <c r="A166" s="89" t="s">
        <v>981</v>
      </c>
      <c r="B166" s="88" t="s">
        <v>1189</v>
      </c>
      <c r="C166" s="88" t="s">
        <v>978</v>
      </c>
      <c r="D166" s="88" t="s">
        <v>980</v>
      </c>
      <c r="E166" s="135"/>
      <c r="F166" s="87">
        <v>3020610.72</v>
      </c>
      <c r="G166" s="87">
        <v>3032970.85</v>
      </c>
      <c r="H166" s="86">
        <v>3032970.85</v>
      </c>
    </row>
    <row r="167" spans="1:8" ht="38.25" outlineLevel="7" x14ac:dyDescent="0.25">
      <c r="A167" s="134" t="s">
        <v>499</v>
      </c>
      <c r="B167" s="133" t="s">
        <v>1189</v>
      </c>
      <c r="C167" s="133" t="s">
        <v>978</v>
      </c>
      <c r="D167" s="133" t="s">
        <v>980</v>
      </c>
      <c r="E167" s="133" t="s">
        <v>498</v>
      </c>
      <c r="F167" s="132">
        <v>114400</v>
      </c>
      <c r="G167" s="132">
        <v>0</v>
      </c>
      <c r="H167" s="131">
        <v>0</v>
      </c>
    </row>
    <row r="168" spans="1:8" outlineLevel="7" x14ac:dyDescent="0.25">
      <c r="A168" s="134" t="s">
        <v>404</v>
      </c>
      <c r="B168" s="133" t="s">
        <v>1189</v>
      </c>
      <c r="C168" s="133" t="s">
        <v>978</v>
      </c>
      <c r="D168" s="133" t="s">
        <v>980</v>
      </c>
      <c r="E168" s="133" t="s">
        <v>401</v>
      </c>
      <c r="F168" s="132">
        <v>2888761.72</v>
      </c>
      <c r="G168" s="132">
        <v>3015521.85</v>
      </c>
      <c r="H168" s="131">
        <v>3015521.85</v>
      </c>
    </row>
    <row r="169" spans="1:8" outlineLevel="7" x14ac:dyDescent="0.25">
      <c r="A169" s="134" t="s">
        <v>325</v>
      </c>
      <c r="B169" s="133" t="s">
        <v>1189</v>
      </c>
      <c r="C169" s="133" t="s">
        <v>978</v>
      </c>
      <c r="D169" s="133" t="s">
        <v>980</v>
      </c>
      <c r="E169" s="133" t="s">
        <v>323</v>
      </c>
      <c r="F169" s="132">
        <v>17449</v>
      </c>
      <c r="G169" s="132">
        <v>17449</v>
      </c>
      <c r="H169" s="131">
        <v>17449</v>
      </c>
    </row>
    <row r="170" spans="1:8" ht="25.5" outlineLevel="6" x14ac:dyDescent="0.25">
      <c r="A170" s="89" t="s">
        <v>979</v>
      </c>
      <c r="B170" s="88" t="s">
        <v>1189</v>
      </c>
      <c r="C170" s="88" t="s">
        <v>978</v>
      </c>
      <c r="D170" s="88" t="s">
        <v>977</v>
      </c>
      <c r="E170" s="135"/>
      <c r="F170" s="87">
        <v>106580</v>
      </c>
      <c r="G170" s="87">
        <v>0</v>
      </c>
      <c r="H170" s="86">
        <v>0</v>
      </c>
    </row>
    <row r="171" spans="1:8" outlineLevel="7" x14ac:dyDescent="0.25">
      <c r="A171" s="134" t="s">
        <v>404</v>
      </c>
      <c r="B171" s="133" t="s">
        <v>1189</v>
      </c>
      <c r="C171" s="133" t="s">
        <v>978</v>
      </c>
      <c r="D171" s="133" t="s">
        <v>977</v>
      </c>
      <c r="E171" s="133" t="s">
        <v>401</v>
      </c>
      <c r="F171" s="132">
        <v>106580</v>
      </c>
      <c r="G171" s="132">
        <v>0</v>
      </c>
      <c r="H171" s="131">
        <v>0</v>
      </c>
    </row>
    <row r="172" spans="1:8" outlineLevel="2" x14ac:dyDescent="0.25">
      <c r="A172" s="109" t="s">
        <v>976</v>
      </c>
      <c r="B172" s="108" t="s">
        <v>1189</v>
      </c>
      <c r="C172" s="108" t="s">
        <v>973</v>
      </c>
      <c r="D172" s="107"/>
      <c r="E172" s="107"/>
      <c r="F172" s="106">
        <v>2253080</v>
      </c>
      <c r="G172" s="106">
        <v>482080</v>
      </c>
      <c r="H172" s="105">
        <v>482080</v>
      </c>
    </row>
    <row r="173" spans="1:8" ht="25.5" outlineLevel="3" x14ac:dyDescent="0.25">
      <c r="A173" s="104" t="s">
        <v>449</v>
      </c>
      <c r="B173" s="103" t="s">
        <v>1189</v>
      </c>
      <c r="C173" s="103" t="s">
        <v>973</v>
      </c>
      <c r="D173" s="103" t="s">
        <v>448</v>
      </c>
      <c r="E173" s="102"/>
      <c r="F173" s="101">
        <v>120000</v>
      </c>
      <c r="G173" s="101">
        <v>120000</v>
      </c>
      <c r="H173" s="100">
        <v>120000</v>
      </c>
    </row>
    <row r="174" spans="1:8" outlineLevel="4" x14ac:dyDescent="0.25">
      <c r="A174" s="99" t="s">
        <v>447</v>
      </c>
      <c r="B174" s="98" t="s">
        <v>1189</v>
      </c>
      <c r="C174" s="98" t="s">
        <v>973</v>
      </c>
      <c r="D174" s="98" t="s">
        <v>446</v>
      </c>
      <c r="E174" s="97"/>
      <c r="F174" s="96">
        <v>120000</v>
      </c>
      <c r="G174" s="96">
        <v>120000</v>
      </c>
      <c r="H174" s="95">
        <v>120000</v>
      </c>
    </row>
    <row r="175" spans="1:8" outlineLevel="5" x14ac:dyDescent="0.25">
      <c r="A175" s="94" t="s">
        <v>445</v>
      </c>
      <c r="B175" s="93" t="s">
        <v>1189</v>
      </c>
      <c r="C175" s="93" t="s">
        <v>973</v>
      </c>
      <c r="D175" s="93" t="s">
        <v>444</v>
      </c>
      <c r="E175" s="92"/>
      <c r="F175" s="91">
        <v>120000</v>
      </c>
      <c r="G175" s="91">
        <v>120000</v>
      </c>
      <c r="H175" s="90">
        <v>120000</v>
      </c>
    </row>
    <row r="176" spans="1:8" ht="25.5" outlineLevel="6" x14ac:dyDescent="0.25">
      <c r="A176" s="89" t="s">
        <v>975</v>
      </c>
      <c r="B176" s="88" t="s">
        <v>1189</v>
      </c>
      <c r="C176" s="88" t="s">
        <v>973</v>
      </c>
      <c r="D176" s="88" t="s">
        <v>974</v>
      </c>
      <c r="E176" s="135"/>
      <c r="F176" s="87">
        <v>120000</v>
      </c>
      <c r="G176" s="87">
        <v>120000</v>
      </c>
      <c r="H176" s="86">
        <v>120000</v>
      </c>
    </row>
    <row r="177" spans="1:8" ht="25.5" outlineLevel="7" x14ac:dyDescent="0.25">
      <c r="A177" s="134" t="s">
        <v>351</v>
      </c>
      <c r="B177" s="133" t="s">
        <v>1189</v>
      </c>
      <c r="C177" s="133" t="s">
        <v>973</v>
      </c>
      <c r="D177" s="133" t="s">
        <v>974</v>
      </c>
      <c r="E177" s="133" t="s">
        <v>348</v>
      </c>
      <c r="F177" s="132">
        <v>120000</v>
      </c>
      <c r="G177" s="132">
        <v>120000</v>
      </c>
      <c r="H177" s="131">
        <v>120000</v>
      </c>
    </row>
    <row r="178" spans="1:8" ht="25.5" outlineLevel="3" x14ac:dyDescent="0.25">
      <c r="A178" s="104" t="s">
        <v>397</v>
      </c>
      <c r="B178" s="103" t="s">
        <v>1189</v>
      </c>
      <c r="C178" s="103" t="s">
        <v>973</v>
      </c>
      <c r="D178" s="103" t="s">
        <v>396</v>
      </c>
      <c r="E178" s="102"/>
      <c r="F178" s="101">
        <v>2133080</v>
      </c>
      <c r="G178" s="101">
        <v>362080</v>
      </c>
      <c r="H178" s="100">
        <v>362080</v>
      </c>
    </row>
    <row r="179" spans="1:8" outlineLevel="4" x14ac:dyDescent="0.25">
      <c r="A179" s="99" t="s">
        <v>395</v>
      </c>
      <c r="B179" s="98" t="s">
        <v>1189</v>
      </c>
      <c r="C179" s="98" t="s">
        <v>973</v>
      </c>
      <c r="D179" s="98" t="s">
        <v>394</v>
      </c>
      <c r="E179" s="97"/>
      <c r="F179" s="96">
        <v>2133080</v>
      </c>
      <c r="G179" s="96">
        <v>362080</v>
      </c>
      <c r="H179" s="95">
        <v>362080</v>
      </c>
    </row>
    <row r="180" spans="1:8" ht="25.5" outlineLevel="5" x14ac:dyDescent="0.25">
      <c r="A180" s="94" t="s">
        <v>393</v>
      </c>
      <c r="B180" s="93" t="s">
        <v>1189</v>
      </c>
      <c r="C180" s="93" t="s">
        <v>973</v>
      </c>
      <c r="D180" s="93" t="s">
        <v>392</v>
      </c>
      <c r="E180" s="92"/>
      <c r="F180" s="91">
        <v>2133080</v>
      </c>
      <c r="G180" s="91">
        <v>362080</v>
      </c>
      <c r="H180" s="90">
        <v>362080</v>
      </c>
    </row>
    <row r="181" spans="1:8" ht="25.5" outlineLevel="6" x14ac:dyDescent="0.25">
      <c r="A181" s="89" t="s">
        <v>391</v>
      </c>
      <c r="B181" s="88" t="s">
        <v>1189</v>
      </c>
      <c r="C181" s="88" t="s">
        <v>973</v>
      </c>
      <c r="D181" s="88" t="s">
        <v>390</v>
      </c>
      <c r="E181" s="135"/>
      <c r="F181" s="87">
        <v>2133080</v>
      </c>
      <c r="G181" s="87">
        <v>362080</v>
      </c>
      <c r="H181" s="86">
        <v>362080</v>
      </c>
    </row>
    <row r="182" spans="1:8" outlineLevel="7" x14ac:dyDescent="0.25">
      <c r="A182" s="134" t="s">
        <v>404</v>
      </c>
      <c r="B182" s="133" t="s">
        <v>1189</v>
      </c>
      <c r="C182" s="133" t="s">
        <v>973</v>
      </c>
      <c r="D182" s="133" t="s">
        <v>390</v>
      </c>
      <c r="E182" s="133" t="s">
        <v>401</v>
      </c>
      <c r="F182" s="132">
        <v>2133080</v>
      </c>
      <c r="G182" s="132">
        <v>362080</v>
      </c>
      <c r="H182" s="131">
        <v>362080</v>
      </c>
    </row>
    <row r="183" spans="1:8" outlineLevel="1" x14ac:dyDescent="0.25">
      <c r="A183" s="114" t="s">
        <v>972</v>
      </c>
      <c r="B183" s="113" t="s">
        <v>1189</v>
      </c>
      <c r="C183" s="113" t="s">
        <v>971</v>
      </c>
      <c r="D183" s="112"/>
      <c r="E183" s="112"/>
      <c r="F183" s="111">
        <v>166607000.06</v>
      </c>
      <c r="G183" s="111">
        <v>141246163.28999999</v>
      </c>
      <c r="H183" s="110">
        <v>104817560.08</v>
      </c>
    </row>
    <row r="184" spans="1:8" outlineLevel="2" x14ac:dyDescent="0.25">
      <c r="A184" s="109" t="s">
        <v>970</v>
      </c>
      <c r="B184" s="108" t="s">
        <v>1189</v>
      </c>
      <c r="C184" s="108" t="s">
        <v>961</v>
      </c>
      <c r="D184" s="107"/>
      <c r="E184" s="107"/>
      <c r="F184" s="106">
        <v>17482526.329999998</v>
      </c>
      <c r="G184" s="106">
        <v>0</v>
      </c>
      <c r="H184" s="105">
        <v>0</v>
      </c>
    </row>
    <row r="185" spans="1:8" outlineLevel="3" x14ac:dyDescent="0.25">
      <c r="A185" s="104" t="s">
        <v>969</v>
      </c>
      <c r="B185" s="103" t="s">
        <v>1189</v>
      </c>
      <c r="C185" s="103" t="s">
        <v>961</v>
      </c>
      <c r="D185" s="103" t="s">
        <v>968</v>
      </c>
      <c r="E185" s="102"/>
      <c r="F185" s="101">
        <v>17482526.329999998</v>
      </c>
      <c r="G185" s="101">
        <v>0</v>
      </c>
      <c r="H185" s="100">
        <v>0</v>
      </c>
    </row>
    <row r="186" spans="1:8" ht="38.25" outlineLevel="6" x14ac:dyDescent="0.25">
      <c r="A186" s="89" t="s">
        <v>249</v>
      </c>
      <c r="B186" s="88" t="s">
        <v>1189</v>
      </c>
      <c r="C186" s="88" t="s">
        <v>961</v>
      </c>
      <c r="D186" s="88" t="s">
        <v>967</v>
      </c>
      <c r="E186" s="135"/>
      <c r="F186" s="87">
        <v>2222400</v>
      </c>
      <c r="G186" s="87">
        <v>0</v>
      </c>
      <c r="H186" s="86">
        <v>0</v>
      </c>
    </row>
    <row r="187" spans="1:8" ht="38.25" outlineLevel="7" x14ac:dyDescent="0.25">
      <c r="A187" s="134" t="s">
        <v>499</v>
      </c>
      <c r="B187" s="133" t="s">
        <v>1189</v>
      </c>
      <c r="C187" s="133" t="s">
        <v>961</v>
      </c>
      <c r="D187" s="133" t="s">
        <v>967</v>
      </c>
      <c r="E187" s="133" t="s">
        <v>498</v>
      </c>
      <c r="F187" s="132">
        <v>2222400</v>
      </c>
      <c r="G187" s="132">
        <v>0</v>
      </c>
      <c r="H187" s="131">
        <v>0</v>
      </c>
    </row>
    <row r="188" spans="1:8" ht="38.25" outlineLevel="6" x14ac:dyDescent="0.25">
      <c r="A188" s="89" t="s">
        <v>966</v>
      </c>
      <c r="B188" s="88" t="s">
        <v>1189</v>
      </c>
      <c r="C188" s="88" t="s">
        <v>961</v>
      </c>
      <c r="D188" s="88" t="s">
        <v>965</v>
      </c>
      <c r="E188" s="135"/>
      <c r="F188" s="87">
        <v>14386000</v>
      </c>
      <c r="G188" s="87">
        <v>0</v>
      </c>
      <c r="H188" s="86">
        <v>0</v>
      </c>
    </row>
    <row r="189" spans="1:8" ht="38.25" outlineLevel="7" x14ac:dyDescent="0.25">
      <c r="A189" s="134" t="s">
        <v>499</v>
      </c>
      <c r="B189" s="133" t="s">
        <v>1189</v>
      </c>
      <c r="C189" s="133" t="s">
        <v>961</v>
      </c>
      <c r="D189" s="133" t="s">
        <v>965</v>
      </c>
      <c r="E189" s="133" t="s">
        <v>498</v>
      </c>
      <c r="F189" s="132">
        <v>12753058.109999999</v>
      </c>
      <c r="G189" s="132">
        <v>0</v>
      </c>
      <c r="H189" s="131">
        <v>0</v>
      </c>
    </row>
    <row r="190" spans="1:8" outlineLevel="7" x14ac:dyDescent="0.25">
      <c r="A190" s="134" t="s">
        <v>325</v>
      </c>
      <c r="B190" s="133" t="s">
        <v>1189</v>
      </c>
      <c r="C190" s="133" t="s">
        <v>961</v>
      </c>
      <c r="D190" s="133" t="s">
        <v>965</v>
      </c>
      <c r="E190" s="133" t="s">
        <v>323</v>
      </c>
      <c r="F190" s="132">
        <v>1632941.89</v>
      </c>
      <c r="G190" s="132">
        <v>0</v>
      </c>
      <c r="H190" s="131">
        <v>0</v>
      </c>
    </row>
    <row r="191" spans="1:8" ht="38.25" outlineLevel="6" x14ac:dyDescent="0.25">
      <c r="A191" s="89" t="s">
        <v>964</v>
      </c>
      <c r="B191" s="88" t="s">
        <v>1189</v>
      </c>
      <c r="C191" s="88" t="s">
        <v>961</v>
      </c>
      <c r="D191" s="88" t="s">
        <v>963</v>
      </c>
      <c r="E191" s="135"/>
      <c r="F191" s="87">
        <v>116968.43</v>
      </c>
      <c r="G191" s="87">
        <v>0</v>
      </c>
      <c r="H191" s="86">
        <v>0</v>
      </c>
    </row>
    <row r="192" spans="1:8" ht="38.25" outlineLevel="7" x14ac:dyDescent="0.25">
      <c r="A192" s="134" t="s">
        <v>499</v>
      </c>
      <c r="B192" s="133" t="s">
        <v>1189</v>
      </c>
      <c r="C192" s="133" t="s">
        <v>961</v>
      </c>
      <c r="D192" s="133" t="s">
        <v>963</v>
      </c>
      <c r="E192" s="133" t="s">
        <v>498</v>
      </c>
      <c r="F192" s="132">
        <v>116968.43</v>
      </c>
      <c r="G192" s="132">
        <v>0</v>
      </c>
      <c r="H192" s="131">
        <v>0</v>
      </c>
    </row>
    <row r="193" spans="1:8" ht="38.25" outlineLevel="6" x14ac:dyDescent="0.25">
      <c r="A193" s="89" t="s">
        <v>962</v>
      </c>
      <c r="B193" s="88" t="s">
        <v>1189</v>
      </c>
      <c r="C193" s="88" t="s">
        <v>961</v>
      </c>
      <c r="D193" s="88" t="s">
        <v>960</v>
      </c>
      <c r="E193" s="135"/>
      <c r="F193" s="87">
        <v>757157.9</v>
      </c>
      <c r="G193" s="87">
        <v>0</v>
      </c>
      <c r="H193" s="86">
        <v>0</v>
      </c>
    </row>
    <row r="194" spans="1:8" ht="38.25" outlineLevel="7" x14ac:dyDescent="0.25">
      <c r="A194" s="134" t="s">
        <v>499</v>
      </c>
      <c r="B194" s="133" t="s">
        <v>1189</v>
      </c>
      <c r="C194" s="133" t="s">
        <v>961</v>
      </c>
      <c r="D194" s="133" t="s">
        <v>960</v>
      </c>
      <c r="E194" s="133" t="s">
        <v>498</v>
      </c>
      <c r="F194" s="132">
        <v>671213.59</v>
      </c>
      <c r="G194" s="132">
        <v>0</v>
      </c>
      <c r="H194" s="131">
        <v>0</v>
      </c>
    </row>
    <row r="195" spans="1:8" ht="25.5" outlineLevel="7" x14ac:dyDescent="0.25">
      <c r="A195" s="134" t="s">
        <v>325</v>
      </c>
      <c r="B195" s="133" t="s">
        <v>1189</v>
      </c>
      <c r="C195" s="133" t="s">
        <v>961</v>
      </c>
      <c r="D195" s="133" t="s">
        <v>960</v>
      </c>
      <c r="E195" s="133" t="s">
        <v>323</v>
      </c>
      <c r="F195" s="132">
        <v>85944.31</v>
      </c>
      <c r="G195" s="132">
        <v>0</v>
      </c>
      <c r="H195" s="131">
        <v>0</v>
      </c>
    </row>
    <row r="196" spans="1:8" outlineLevel="2" x14ac:dyDescent="0.25">
      <c r="A196" s="109" t="s">
        <v>959</v>
      </c>
      <c r="B196" s="108" t="s">
        <v>1189</v>
      </c>
      <c r="C196" s="108" t="s">
        <v>952</v>
      </c>
      <c r="D196" s="107"/>
      <c r="E196" s="107"/>
      <c r="F196" s="106">
        <v>3186590</v>
      </c>
      <c r="G196" s="106">
        <v>3976744</v>
      </c>
      <c r="H196" s="105">
        <v>3976744</v>
      </c>
    </row>
    <row r="197" spans="1:8" ht="25.5" outlineLevel="3" x14ac:dyDescent="0.25">
      <c r="A197" s="104" t="s">
        <v>397</v>
      </c>
      <c r="B197" s="103" t="s">
        <v>1189</v>
      </c>
      <c r="C197" s="103" t="s">
        <v>952</v>
      </c>
      <c r="D197" s="103" t="s">
        <v>396</v>
      </c>
      <c r="E197" s="102"/>
      <c r="F197" s="101">
        <v>3186590</v>
      </c>
      <c r="G197" s="101">
        <v>3976744</v>
      </c>
      <c r="H197" s="100">
        <v>3976744</v>
      </c>
    </row>
    <row r="198" spans="1:8" outlineLevel="4" x14ac:dyDescent="0.25">
      <c r="A198" s="99" t="s">
        <v>503</v>
      </c>
      <c r="B198" s="98" t="s">
        <v>1189</v>
      </c>
      <c r="C198" s="98" t="s">
        <v>952</v>
      </c>
      <c r="D198" s="98" t="s">
        <v>502</v>
      </c>
      <c r="E198" s="97"/>
      <c r="F198" s="96">
        <v>3186590</v>
      </c>
      <c r="G198" s="96">
        <v>3976744</v>
      </c>
      <c r="H198" s="95">
        <v>3976744</v>
      </c>
    </row>
    <row r="199" spans="1:8" outlineLevel="5" x14ac:dyDescent="0.25">
      <c r="A199" s="94" t="s">
        <v>958</v>
      </c>
      <c r="B199" s="93" t="s">
        <v>1189</v>
      </c>
      <c r="C199" s="93" t="s">
        <v>952</v>
      </c>
      <c r="D199" s="93" t="s">
        <v>957</v>
      </c>
      <c r="E199" s="92"/>
      <c r="F199" s="91">
        <v>3186590</v>
      </c>
      <c r="G199" s="91">
        <v>3976744</v>
      </c>
      <c r="H199" s="90">
        <v>3976744</v>
      </c>
    </row>
    <row r="200" spans="1:8" ht="25.5" outlineLevel="6" x14ac:dyDescent="0.25">
      <c r="A200" s="89" t="s">
        <v>956</v>
      </c>
      <c r="B200" s="88" t="s">
        <v>1189</v>
      </c>
      <c r="C200" s="88" t="s">
        <v>952</v>
      </c>
      <c r="D200" s="88" t="s">
        <v>955</v>
      </c>
      <c r="E200" s="135"/>
      <c r="F200" s="87">
        <v>50000</v>
      </c>
      <c r="G200" s="87">
        <v>167800</v>
      </c>
      <c r="H200" s="86">
        <v>167800</v>
      </c>
    </row>
    <row r="201" spans="1:8" outlineLevel="7" x14ac:dyDescent="0.25">
      <c r="A201" s="134" t="s">
        <v>404</v>
      </c>
      <c r="B201" s="133" t="s">
        <v>1189</v>
      </c>
      <c r="C201" s="133" t="s">
        <v>952</v>
      </c>
      <c r="D201" s="133" t="s">
        <v>955</v>
      </c>
      <c r="E201" s="133" t="s">
        <v>401</v>
      </c>
      <c r="F201" s="132">
        <v>50000</v>
      </c>
      <c r="G201" s="132">
        <v>167800</v>
      </c>
      <c r="H201" s="131">
        <v>167800</v>
      </c>
    </row>
    <row r="202" spans="1:8" ht="25.5" outlineLevel="6" x14ac:dyDescent="0.25">
      <c r="A202" s="89" t="s">
        <v>61</v>
      </c>
      <c r="B202" s="88" t="s">
        <v>1189</v>
      </c>
      <c r="C202" s="88" t="s">
        <v>952</v>
      </c>
      <c r="D202" s="88" t="s">
        <v>954</v>
      </c>
      <c r="E202" s="135"/>
      <c r="F202" s="87">
        <v>2436655</v>
      </c>
      <c r="G202" s="87">
        <v>2373034</v>
      </c>
      <c r="H202" s="86">
        <v>2373034</v>
      </c>
    </row>
    <row r="203" spans="1:8" ht="38.25" outlineLevel="7" x14ac:dyDescent="0.25">
      <c r="A203" s="134" t="s">
        <v>499</v>
      </c>
      <c r="B203" s="133" t="s">
        <v>1189</v>
      </c>
      <c r="C203" s="133" t="s">
        <v>952</v>
      </c>
      <c r="D203" s="133" t="s">
        <v>954</v>
      </c>
      <c r="E203" s="133" t="s">
        <v>498</v>
      </c>
      <c r="F203" s="132">
        <v>29190</v>
      </c>
      <c r="G203" s="132">
        <v>21263.34</v>
      </c>
      <c r="H203" s="131">
        <v>21263.34</v>
      </c>
    </row>
    <row r="204" spans="1:8" outlineLevel="7" x14ac:dyDescent="0.25">
      <c r="A204" s="134" t="s">
        <v>404</v>
      </c>
      <c r="B204" s="133" t="s">
        <v>1189</v>
      </c>
      <c r="C204" s="133" t="s">
        <v>952</v>
      </c>
      <c r="D204" s="133" t="s">
        <v>954</v>
      </c>
      <c r="E204" s="133" t="s">
        <v>401</v>
      </c>
      <c r="F204" s="132">
        <v>2407465</v>
      </c>
      <c r="G204" s="132">
        <v>2351770.66</v>
      </c>
      <c r="H204" s="131">
        <v>2351770.66</v>
      </c>
    </row>
    <row r="205" spans="1:8" outlineLevel="6" x14ac:dyDescent="0.25">
      <c r="A205" s="89" t="s">
        <v>953</v>
      </c>
      <c r="B205" s="88" t="s">
        <v>1189</v>
      </c>
      <c r="C205" s="88" t="s">
        <v>952</v>
      </c>
      <c r="D205" s="88" t="s">
        <v>951</v>
      </c>
      <c r="E205" s="135"/>
      <c r="F205" s="87">
        <v>699935</v>
      </c>
      <c r="G205" s="87">
        <v>1435910</v>
      </c>
      <c r="H205" s="86">
        <v>1435910</v>
      </c>
    </row>
    <row r="206" spans="1:8" outlineLevel="7" x14ac:dyDescent="0.25">
      <c r="A206" s="134" t="s">
        <v>404</v>
      </c>
      <c r="B206" s="133" t="s">
        <v>1189</v>
      </c>
      <c r="C206" s="133" t="s">
        <v>952</v>
      </c>
      <c r="D206" s="133" t="s">
        <v>951</v>
      </c>
      <c r="E206" s="133" t="s">
        <v>401</v>
      </c>
      <c r="F206" s="132">
        <v>699935</v>
      </c>
      <c r="G206" s="132">
        <v>1435910</v>
      </c>
      <c r="H206" s="131">
        <v>1435910</v>
      </c>
    </row>
    <row r="207" spans="1:8" outlineLevel="2" x14ac:dyDescent="0.25">
      <c r="A207" s="109" t="s">
        <v>950</v>
      </c>
      <c r="B207" s="108" t="s">
        <v>1189</v>
      </c>
      <c r="C207" s="108" t="s">
        <v>930</v>
      </c>
      <c r="D207" s="107"/>
      <c r="E207" s="107"/>
      <c r="F207" s="106">
        <v>128361914.06999999</v>
      </c>
      <c r="G207" s="106">
        <v>124692018.38</v>
      </c>
      <c r="H207" s="105">
        <v>88263392.170000002</v>
      </c>
    </row>
    <row r="208" spans="1:8" ht="25.5" outlineLevel="3" x14ac:dyDescent="0.25">
      <c r="A208" s="104" t="s">
        <v>749</v>
      </c>
      <c r="B208" s="103" t="s">
        <v>1189</v>
      </c>
      <c r="C208" s="103" t="s">
        <v>930</v>
      </c>
      <c r="D208" s="103" t="s">
        <v>748</v>
      </c>
      <c r="E208" s="102"/>
      <c r="F208" s="101">
        <v>1031650</v>
      </c>
      <c r="G208" s="101">
        <v>0</v>
      </c>
      <c r="H208" s="100">
        <v>0</v>
      </c>
    </row>
    <row r="209" spans="1:8" outlineLevel="4" x14ac:dyDescent="0.25">
      <c r="A209" s="99" t="s">
        <v>747</v>
      </c>
      <c r="B209" s="98" t="s">
        <v>1189</v>
      </c>
      <c r="C209" s="98" t="s">
        <v>930</v>
      </c>
      <c r="D209" s="98" t="s">
        <v>746</v>
      </c>
      <c r="E209" s="97"/>
      <c r="F209" s="96">
        <v>1031650</v>
      </c>
      <c r="G209" s="96">
        <v>0</v>
      </c>
      <c r="H209" s="95">
        <v>0</v>
      </c>
    </row>
    <row r="210" spans="1:8" ht="25.5" outlineLevel="5" x14ac:dyDescent="0.25">
      <c r="A210" s="94" t="s">
        <v>745</v>
      </c>
      <c r="B210" s="93" t="s">
        <v>1189</v>
      </c>
      <c r="C210" s="93" t="s">
        <v>930</v>
      </c>
      <c r="D210" s="93" t="s">
        <v>744</v>
      </c>
      <c r="E210" s="92"/>
      <c r="F210" s="91">
        <v>1031650</v>
      </c>
      <c r="G210" s="91">
        <v>0</v>
      </c>
      <c r="H210" s="90">
        <v>0</v>
      </c>
    </row>
    <row r="211" spans="1:8" ht="38.25" outlineLevel="6" x14ac:dyDescent="0.25">
      <c r="A211" s="89" t="s">
        <v>266</v>
      </c>
      <c r="B211" s="88" t="s">
        <v>1189</v>
      </c>
      <c r="C211" s="88" t="s">
        <v>930</v>
      </c>
      <c r="D211" s="88" t="s">
        <v>949</v>
      </c>
      <c r="E211" s="135"/>
      <c r="F211" s="87">
        <v>1031650</v>
      </c>
      <c r="G211" s="87">
        <v>0</v>
      </c>
      <c r="H211" s="86">
        <v>0</v>
      </c>
    </row>
    <row r="212" spans="1:8" outlineLevel="7" x14ac:dyDescent="0.25">
      <c r="A212" s="134" t="s">
        <v>404</v>
      </c>
      <c r="B212" s="133" t="s">
        <v>1189</v>
      </c>
      <c r="C212" s="133" t="s">
        <v>930</v>
      </c>
      <c r="D212" s="133" t="s">
        <v>949</v>
      </c>
      <c r="E212" s="133" t="s">
        <v>401</v>
      </c>
      <c r="F212" s="132">
        <v>1031650</v>
      </c>
      <c r="G212" s="132">
        <v>0</v>
      </c>
      <c r="H212" s="131">
        <v>0</v>
      </c>
    </row>
    <row r="213" spans="1:8" ht="25.5" outlineLevel="3" x14ac:dyDescent="0.25">
      <c r="A213" s="104" t="s">
        <v>425</v>
      </c>
      <c r="B213" s="103" t="s">
        <v>1189</v>
      </c>
      <c r="C213" s="103" t="s">
        <v>930</v>
      </c>
      <c r="D213" s="103" t="s">
        <v>424</v>
      </c>
      <c r="E213" s="102"/>
      <c r="F213" s="101">
        <v>127330264.06999999</v>
      </c>
      <c r="G213" s="101">
        <v>124692018.38</v>
      </c>
      <c r="H213" s="100">
        <v>88263392.170000002</v>
      </c>
    </row>
    <row r="214" spans="1:8" ht="38.25" outlineLevel="4" x14ac:dyDescent="0.25">
      <c r="A214" s="99" t="s">
        <v>826</v>
      </c>
      <c r="B214" s="98" t="s">
        <v>1189</v>
      </c>
      <c r="C214" s="98" t="s">
        <v>930</v>
      </c>
      <c r="D214" s="98" t="s">
        <v>825</v>
      </c>
      <c r="E214" s="97"/>
      <c r="F214" s="96">
        <v>127330264.06999999</v>
      </c>
      <c r="G214" s="96">
        <v>124692018.38</v>
      </c>
      <c r="H214" s="95">
        <v>88263392.170000002</v>
      </c>
    </row>
    <row r="215" spans="1:8" ht="25.5" outlineLevel="5" x14ac:dyDescent="0.25">
      <c r="A215" s="94" t="s">
        <v>948</v>
      </c>
      <c r="B215" s="93" t="s">
        <v>1189</v>
      </c>
      <c r="C215" s="93" t="s">
        <v>930</v>
      </c>
      <c r="D215" s="93" t="s">
        <v>947</v>
      </c>
      <c r="E215" s="92"/>
      <c r="F215" s="91">
        <v>72391958.079999998</v>
      </c>
      <c r="G215" s="91">
        <v>76915336.379999995</v>
      </c>
      <c r="H215" s="90">
        <v>40486710.170000002</v>
      </c>
    </row>
    <row r="216" spans="1:8" outlineLevel="6" x14ac:dyDescent="0.25">
      <c r="A216" s="89" t="s">
        <v>946</v>
      </c>
      <c r="B216" s="88" t="s">
        <v>1189</v>
      </c>
      <c r="C216" s="88" t="s">
        <v>930</v>
      </c>
      <c r="D216" s="88" t="s">
        <v>945</v>
      </c>
      <c r="E216" s="135"/>
      <c r="F216" s="87">
        <v>4782000</v>
      </c>
      <c r="G216" s="87">
        <v>5775000</v>
      </c>
      <c r="H216" s="86">
        <v>5775000</v>
      </c>
    </row>
    <row r="217" spans="1:8" outlineLevel="7" x14ac:dyDescent="0.25">
      <c r="A217" s="134" t="s">
        <v>404</v>
      </c>
      <c r="B217" s="133" t="s">
        <v>1189</v>
      </c>
      <c r="C217" s="133" t="s">
        <v>930</v>
      </c>
      <c r="D217" s="133" t="s">
        <v>945</v>
      </c>
      <c r="E217" s="133" t="s">
        <v>401</v>
      </c>
      <c r="F217" s="132">
        <v>4782000</v>
      </c>
      <c r="G217" s="132">
        <v>5775000</v>
      </c>
      <c r="H217" s="131">
        <v>5775000</v>
      </c>
    </row>
    <row r="218" spans="1:8" outlineLevel="6" x14ac:dyDescent="0.25">
      <c r="A218" s="89" t="s">
        <v>944</v>
      </c>
      <c r="B218" s="88" t="s">
        <v>1189</v>
      </c>
      <c r="C218" s="88" t="s">
        <v>930</v>
      </c>
      <c r="D218" s="88" t="s">
        <v>943</v>
      </c>
      <c r="E218" s="135"/>
      <c r="F218" s="87">
        <v>7924496.9500000002</v>
      </c>
      <c r="G218" s="87">
        <v>0</v>
      </c>
      <c r="H218" s="86">
        <v>0</v>
      </c>
    </row>
    <row r="219" spans="1:8" outlineLevel="7" x14ac:dyDescent="0.25">
      <c r="A219" s="134" t="s">
        <v>404</v>
      </c>
      <c r="B219" s="133" t="s">
        <v>1189</v>
      </c>
      <c r="C219" s="133" t="s">
        <v>930</v>
      </c>
      <c r="D219" s="133" t="s">
        <v>943</v>
      </c>
      <c r="E219" s="133" t="s">
        <v>401</v>
      </c>
      <c r="F219" s="132">
        <v>7924496.9500000002</v>
      </c>
      <c r="G219" s="132">
        <v>0</v>
      </c>
      <c r="H219" s="131">
        <v>0</v>
      </c>
    </row>
    <row r="220" spans="1:8" ht="25.5" outlineLevel="6" x14ac:dyDescent="0.25">
      <c r="A220" s="89" t="s">
        <v>273</v>
      </c>
      <c r="B220" s="88" t="s">
        <v>1189</v>
      </c>
      <c r="C220" s="88" t="s">
        <v>930</v>
      </c>
      <c r="D220" s="88" t="s">
        <v>942</v>
      </c>
      <c r="E220" s="135"/>
      <c r="F220" s="87">
        <v>31853098.739999998</v>
      </c>
      <c r="G220" s="87">
        <v>26544248.949999999</v>
      </c>
      <c r="H220" s="86">
        <v>22562611.609999999</v>
      </c>
    </row>
    <row r="221" spans="1:8" outlineLevel="7" x14ac:dyDescent="0.25">
      <c r="A221" s="134" t="s">
        <v>404</v>
      </c>
      <c r="B221" s="133" t="s">
        <v>1189</v>
      </c>
      <c r="C221" s="133" t="s">
        <v>930</v>
      </c>
      <c r="D221" s="133" t="s">
        <v>942</v>
      </c>
      <c r="E221" s="133" t="s">
        <v>401</v>
      </c>
      <c r="F221" s="132">
        <v>31853098.739999998</v>
      </c>
      <c r="G221" s="132">
        <v>26544248.949999999</v>
      </c>
      <c r="H221" s="131">
        <v>22562611.609999999</v>
      </c>
    </row>
    <row r="222" spans="1:8" ht="38.25" outlineLevel="6" x14ac:dyDescent="0.25">
      <c r="A222" s="89" t="s">
        <v>941</v>
      </c>
      <c r="B222" s="88" t="s">
        <v>1189</v>
      </c>
      <c r="C222" s="88" t="s">
        <v>930</v>
      </c>
      <c r="D222" s="88" t="s">
        <v>940</v>
      </c>
      <c r="E222" s="135"/>
      <c r="F222" s="87">
        <v>10573886.890000001</v>
      </c>
      <c r="G222" s="87">
        <v>30000000</v>
      </c>
      <c r="H222" s="86">
        <v>0</v>
      </c>
    </row>
    <row r="223" spans="1:8" outlineLevel="7" x14ac:dyDescent="0.25">
      <c r="A223" s="134" t="s">
        <v>463</v>
      </c>
      <c r="B223" s="133" t="s">
        <v>1189</v>
      </c>
      <c r="C223" s="133" t="s">
        <v>930</v>
      </c>
      <c r="D223" s="133" t="s">
        <v>940</v>
      </c>
      <c r="E223" s="133" t="s">
        <v>461</v>
      </c>
      <c r="F223" s="132">
        <v>10573886.890000001</v>
      </c>
      <c r="G223" s="132">
        <v>30000000</v>
      </c>
      <c r="H223" s="131">
        <v>0</v>
      </c>
    </row>
    <row r="224" spans="1:8" ht="38.25" outlineLevel="6" x14ac:dyDescent="0.25">
      <c r="A224" s="89" t="s">
        <v>939</v>
      </c>
      <c r="B224" s="88" t="s">
        <v>1189</v>
      </c>
      <c r="C224" s="88" t="s">
        <v>930</v>
      </c>
      <c r="D224" s="88" t="s">
        <v>938</v>
      </c>
      <c r="E224" s="135"/>
      <c r="F224" s="87">
        <v>17151668.550000001</v>
      </c>
      <c r="G224" s="87">
        <v>14293057.130000001</v>
      </c>
      <c r="H224" s="86">
        <v>12149098.560000001</v>
      </c>
    </row>
    <row r="225" spans="1:8" outlineLevel="7" x14ac:dyDescent="0.25">
      <c r="A225" s="134" t="s">
        <v>404</v>
      </c>
      <c r="B225" s="133" t="s">
        <v>1189</v>
      </c>
      <c r="C225" s="133" t="s">
        <v>930</v>
      </c>
      <c r="D225" s="133" t="s">
        <v>938</v>
      </c>
      <c r="E225" s="133" t="s">
        <v>401</v>
      </c>
      <c r="F225" s="132">
        <v>17151668.550000001</v>
      </c>
      <c r="G225" s="132">
        <v>14293057.130000001</v>
      </c>
      <c r="H225" s="131">
        <v>12149098.560000001</v>
      </c>
    </row>
    <row r="226" spans="1:8" ht="38.25" outlineLevel="6" x14ac:dyDescent="0.25">
      <c r="A226" s="89" t="s">
        <v>937</v>
      </c>
      <c r="B226" s="88" t="s">
        <v>1189</v>
      </c>
      <c r="C226" s="88" t="s">
        <v>930</v>
      </c>
      <c r="D226" s="88" t="s">
        <v>936</v>
      </c>
      <c r="E226" s="135"/>
      <c r="F226" s="87">
        <v>106806.95</v>
      </c>
      <c r="G226" s="87">
        <v>303030.3</v>
      </c>
      <c r="H226" s="86">
        <v>0</v>
      </c>
    </row>
    <row r="227" spans="1:8" outlineLevel="7" x14ac:dyDescent="0.25">
      <c r="A227" s="134" t="s">
        <v>463</v>
      </c>
      <c r="B227" s="133" t="s">
        <v>1189</v>
      </c>
      <c r="C227" s="133" t="s">
        <v>930</v>
      </c>
      <c r="D227" s="133" t="s">
        <v>936</v>
      </c>
      <c r="E227" s="133" t="s">
        <v>461</v>
      </c>
      <c r="F227" s="132">
        <v>106806.95</v>
      </c>
      <c r="G227" s="132">
        <v>303030.3</v>
      </c>
      <c r="H227" s="131">
        <v>0</v>
      </c>
    </row>
    <row r="228" spans="1:8" ht="25.5" outlineLevel="5" x14ac:dyDescent="0.25">
      <c r="A228" s="94" t="s">
        <v>824</v>
      </c>
      <c r="B228" s="93" t="s">
        <v>1189</v>
      </c>
      <c r="C228" s="93" t="s">
        <v>930</v>
      </c>
      <c r="D228" s="93" t="s">
        <v>823</v>
      </c>
      <c r="E228" s="92"/>
      <c r="F228" s="91">
        <v>54938305.990000002</v>
      </c>
      <c r="G228" s="91">
        <v>47776682</v>
      </c>
      <c r="H228" s="90">
        <v>47776682</v>
      </c>
    </row>
    <row r="229" spans="1:8" outlineLevel="6" x14ac:dyDescent="0.25">
      <c r="A229" s="89" t="s">
        <v>935</v>
      </c>
      <c r="B229" s="88" t="s">
        <v>1189</v>
      </c>
      <c r="C229" s="88" t="s">
        <v>930</v>
      </c>
      <c r="D229" s="88" t="s">
        <v>934</v>
      </c>
      <c r="E229" s="135"/>
      <c r="F229" s="87">
        <v>1009970.1</v>
      </c>
      <c r="G229" s="87">
        <v>0</v>
      </c>
      <c r="H229" s="86">
        <v>0</v>
      </c>
    </row>
    <row r="230" spans="1:8" outlineLevel="7" x14ac:dyDescent="0.25">
      <c r="A230" s="134" t="s">
        <v>404</v>
      </c>
      <c r="B230" s="133" t="s">
        <v>1189</v>
      </c>
      <c r="C230" s="133" t="s">
        <v>930</v>
      </c>
      <c r="D230" s="133" t="s">
        <v>934</v>
      </c>
      <c r="E230" s="133" t="s">
        <v>401</v>
      </c>
      <c r="F230" s="132">
        <v>1009970.1</v>
      </c>
      <c r="G230" s="132">
        <v>0</v>
      </c>
      <c r="H230" s="131">
        <v>0</v>
      </c>
    </row>
    <row r="231" spans="1:8" outlineLevel="6" x14ac:dyDescent="0.25">
      <c r="A231" s="89" t="s">
        <v>933</v>
      </c>
      <c r="B231" s="88" t="s">
        <v>1189</v>
      </c>
      <c r="C231" s="88" t="s">
        <v>930</v>
      </c>
      <c r="D231" s="88" t="s">
        <v>932</v>
      </c>
      <c r="E231" s="135"/>
      <c r="F231" s="87">
        <v>52658335.890000001</v>
      </c>
      <c r="G231" s="87">
        <v>46420676</v>
      </c>
      <c r="H231" s="86">
        <v>46420676</v>
      </c>
    </row>
    <row r="232" spans="1:8" outlineLevel="7" x14ac:dyDescent="0.25">
      <c r="A232" s="134" t="s">
        <v>404</v>
      </c>
      <c r="B232" s="133" t="s">
        <v>1189</v>
      </c>
      <c r="C232" s="133" t="s">
        <v>930</v>
      </c>
      <c r="D232" s="133" t="s">
        <v>932</v>
      </c>
      <c r="E232" s="133" t="s">
        <v>401</v>
      </c>
      <c r="F232" s="132">
        <v>52658335.890000001</v>
      </c>
      <c r="G232" s="132">
        <v>46420676</v>
      </c>
      <c r="H232" s="131">
        <v>46420676</v>
      </c>
    </row>
    <row r="233" spans="1:8" ht="25.5" outlineLevel="6" x14ac:dyDescent="0.25">
      <c r="A233" s="89" t="s">
        <v>931</v>
      </c>
      <c r="B233" s="88" t="s">
        <v>1189</v>
      </c>
      <c r="C233" s="88" t="s">
        <v>930</v>
      </c>
      <c r="D233" s="88" t="s">
        <v>929</v>
      </c>
      <c r="E233" s="135"/>
      <c r="F233" s="87">
        <v>1270000</v>
      </c>
      <c r="G233" s="87">
        <v>1356006</v>
      </c>
      <c r="H233" s="86">
        <v>1356006</v>
      </c>
    </row>
    <row r="234" spans="1:8" outlineLevel="7" x14ac:dyDescent="0.25">
      <c r="A234" s="134" t="s">
        <v>404</v>
      </c>
      <c r="B234" s="133" t="s">
        <v>1189</v>
      </c>
      <c r="C234" s="133" t="s">
        <v>930</v>
      </c>
      <c r="D234" s="133" t="s">
        <v>929</v>
      </c>
      <c r="E234" s="133" t="s">
        <v>401</v>
      </c>
      <c r="F234" s="132">
        <v>1270000</v>
      </c>
      <c r="G234" s="132">
        <v>1356006</v>
      </c>
      <c r="H234" s="131">
        <v>1356006</v>
      </c>
    </row>
    <row r="235" spans="1:8" outlineLevel="2" x14ac:dyDescent="0.25">
      <c r="A235" s="109" t="s">
        <v>923</v>
      </c>
      <c r="B235" s="108" t="s">
        <v>1189</v>
      </c>
      <c r="C235" s="108" t="s">
        <v>899</v>
      </c>
      <c r="D235" s="107"/>
      <c r="E235" s="107"/>
      <c r="F235" s="106">
        <v>17575969.66</v>
      </c>
      <c r="G235" s="106">
        <v>12577400.91</v>
      </c>
      <c r="H235" s="105">
        <v>12577423.91</v>
      </c>
    </row>
    <row r="236" spans="1:8" ht="25.5" outlineLevel="3" x14ac:dyDescent="0.25">
      <c r="A236" s="104" t="s">
        <v>449</v>
      </c>
      <c r="B236" s="103" t="s">
        <v>1189</v>
      </c>
      <c r="C236" s="103" t="s">
        <v>899</v>
      </c>
      <c r="D236" s="103" t="s">
        <v>448</v>
      </c>
      <c r="E236" s="102"/>
      <c r="F236" s="101">
        <v>17575969.66</v>
      </c>
      <c r="G236" s="101">
        <v>12577400.91</v>
      </c>
      <c r="H236" s="100">
        <v>12577423.91</v>
      </c>
    </row>
    <row r="237" spans="1:8" outlineLevel="4" x14ac:dyDescent="0.25">
      <c r="A237" s="99" t="s">
        <v>922</v>
      </c>
      <c r="B237" s="98" t="s">
        <v>1189</v>
      </c>
      <c r="C237" s="98" t="s">
        <v>899</v>
      </c>
      <c r="D237" s="98" t="s">
        <v>921</v>
      </c>
      <c r="E237" s="97"/>
      <c r="F237" s="96">
        <v>225000</v>
      </c>
      <c r="G237" s="96">
        <v>0</v>
      </c>
      <c r="H237" s="95">
        <v>0</v>
      </c>
    </row>
    <row r="238" spans="1:8" outlineLevel="5" x14ac:dyDescent="0.25">
      <c r="A238" s="94" t="s">
        <v>920</v>
      </c>
      <c r="B238" s="93" t="s">
        <v>1189</v>
      </c>
      <c r="C238" s="93" t="s">
        <v>899</v>
      </c>
      <c r="D238" s="93" t="s">
        <v>919</v>
      </c>
      <c r="E238" s="92"/>
      <c r="F238" s="91">
        <v>225000</v>
      </c>
      <c r="G238" s="91">
        <v>0</v>
      </c>
      <c r="H238" s="90">
        <v>0</v>
      </c>
    </row>
    <row r="239" spans="1:8" ht="38.25" outlineLevel="6" x14ac:dyDescent="0.25">
      <c r="A239" s="89" t="s">
        <v>918</v>
      </c>
      <c r="B239" s="88" t="s">
        <v>1189</v>
      </c>
      <c r="C239" s="88" t="s">
        <v>899</v>
      </c>
      <c r="D239" s="88" t="s">
        <v>917</v>
      </c>
      <c r="E239" s="135"/>
      <c r="F239" s="87">
        <v>225000</v>
      </c>
      <c r="G239" s="87">
        <v>0</v>
      </c>
      <c r="H239" s="86">
        <v>0</v>
      </c>
    </row>
    <row r="240" spans="1:8" outlineLevel="7" x14ac:dyDescent="0.25">
      <c r="A240" s="134" t="s">
        <v>404</v>
      </c>
      <c r="B240" s="133" t="s">
        <v>1189</v>
      </c>
      <c r="C240" s="133" t="s">
        <v>899</v>
      </c>
      <c r="D240" s="133" t="s">
        <v>917</v>
      </c>
      <c r="E240" s="133" t="s">
        <v>401</v>
      </c>
      <c r="F240" s="132">
        <v>225000</v>
      </c>
      <c r="G240" s="132">
        <v>0</v>
      </c>
      <c r="H240" s="131">
        <v>0</v>
      </c>
    </row>
    <row r="241" spans="1:8" outlineLevel="4" x14ac:dyDescent="0.25">
      <c r="A241" s="99" t="s">
        <v>916</v>
      </c>
      <c r="B241" s="98" t="s">
        <v>1189</v>
      </c>
      <c r="C241" s="98" t="s">
        <v>899</v>
      </c>
      <c r="D241" s="98" t="s">
        <v>915</v>
      </c>
      <c r="E241" s="97"/>
      <c r="F241" s="96">
        <v>85873.67</v>
      </c>
      <c r="G241" s="96">
        <v>80974.34</v>
      </c>
      <c r="H241" s="95">
        <v>80974.34</v>
      </c>
    </row>
    <row r="242" spans="1:8" outlineLevel="5" x14ac:dyDescent="0.25">
      <c r="A242" s="94" t="s">
        <v>914</v>
      </c>
      <c r="B242" s="93" t="s">
        <v>1189</v>
      </c>
      <c r="C242" s="93" t="s">
        <v>899</v>
      </c>
      <c r="D242" s="93" t="s">
        <v>913</v>
      </c>
      <c r="E242" s="92"/>
      <c r="F242" s="91">
        <v>85873.67</v>
      </c>
      <c r="G242" s="91">
        <v>80974.34</v>
      </c>
      <c r="H242" s="90">
        <v>80974.34</v>
      </c>
    </row>
    <row r="243" spans="1:8" ht="25.5" outlineLevel="6" x14ac:dyDescent="0.25">
      <c r="A243" s="89" t="s">
        <v>912</v>
      </c>
      <c r="B243" s="88" t="s">
        <v>1189</v>
      </c>
      <c r="C243" s="88" t="s">
        <v>899</v>
      </c>
      <c r="D243" s="88" t="s">
        <v>911</v>
      </c>
      <c r="E243" s="135"/>
      <c r="F243" s="87">
        <v>85873.67</v>
      </c>
      <c r="G243" s="87">
        <v>80974.34</v>
      </c>
      <c r="H243" s="86">
        <v>80974.34</v>
      </c>
    </row>
    <row r="244" spans="1:8" outlineLevel="7" x14ac:dyDescent="0.25">
      <c r="A244" s="134" t="s">
        <v>404</v>
      </c>
      <c r="B244" s="133" t="s">
        <v>1189</v>
      </c>
      <c r="C244" s="133" t="s">
        <v>899</v>
      </c>
      <c r="D244" s="133" t="s">
        <v>911</v>
      </c>
      <c r="E244" s="133" t="s">
        <v>401</v>
      </c>
      <c r="F244" s="132">
        <v>85873.67</v>
      </c>
      <c r="G244" s="132">
        <v>80974.34</v>
      </c>
      <c r="H244" s="131">
        <v>80974.34</v>
      </c>
    </row>
    <row r="245" spans="1:8" outlineLevel="4" x14ac:dyDescent="0.25">
      <c r="A245" s="99" t="s">
        <v>447</v>
      </c>
      <c r="B245" s="98" t="s">
        <v>1189</v>
      </c>
      <c r="C245" s="98" t="s">
        <v>899</v>
      </c>
      <c r="D245" s="98" t="s">
        <v>446</v>
      </c>
      <c r="E245" s="97"/>
      <c r="F245" s="96">
        <v>11215910.18</v>
      </c>
      <c r="G245" s="96">
        <v>6784494.7599999998</v>
      </c>
      <c r="H245" s="95">
        <v>6784494.7599999998</v>
      </c>
    </row>
    <row r="246" spans="1:8" outlineLevel="5" x14ac:dyDescent="0.25">
      <c r="A246" s="94" t="s">
        <v>445</v>
      </c>
      <c r="B246" s="93" t="s">
        <v>1189</v>
      </c>
      <c r="C246" s="93" t="s">
        <v>899</v>
      </c>
      <c r="D246" s="93" t="s">
        <v>444</v>
      </c>
      <c r="E246" s="92"/>
      <c r="F246" s="91">
        <v>11215910.18</v>
      </c>
      <c r="G246" s="91">
        <v>6784494.7599999998</v>
      </c>
      <c r="H246" s="90">
        <v>6784494.7599999998</v>
      </c>
    </row>
    <row r="247" spans="1:8" ht="25.5" outlineLevel="6" x14ac:dyDescent="0.25">
      <c r="A247" s="89" t="s">
        <v>910</v>
      </c>
      <c r="B247" s="88" t="s">
        <v>1189</v>
      </c>
      <c r="C247" s="88" t="s">
        <v>899</v>
      </c>
      <c r="D247" s="88" t="s">
        <v>909</v>
      </c>
      <c r="E247" s="135"/>
      <c r="F247" s="87">
        <v>11215910.18</v>
      </c>
      <c r="G247" s="87">
        <v>6784494.7599999998</v>
      </c>
      <c r="H247" s="86">
        <v>6784494.7599999998</v>
      </c>
    </row>
    <row r="248" spans="1:8" ht="25.5" outlineLevel="7" x14ac:dyDescent="0.25">
      <c r="A248" s="134" t="s">
        <v>351</v>
      </c>
      <c r="B248" s="133" t="s">
        <v>1189</v>
      </c>
      <c r="C248" s="133" t="s">
        <v>899</v>
      </c>
      <c r="D248" s="133" t="s">
        <v>909</v>
      </c>
      <c r="E248" s="133" t="s">
        <v>348</v>
      </c>
      <c r="F248" s="132">
        <v>11215910.18</v>
      </c>
      <c r="G248" s="132">
        <v>6784494.7599999998</v>
      </c>
      <c r="H248" s="131">
        <v>6784494.7599999998</v>
      </c>
    </row>
    <row r="249" spans="1:8" ht="25.5" outlineLevel="4" x14ac:dyDescent="0.25">
      <c r="A249" s="99" t="s">
        <v>908</v>
      </c>
      <c r="B249" s="98" t="s">
        <v>1189</v>
      </c>
      <c r="C249" s="98" t="s">
        <v>899</v>
      </c>
      <c r="D249" s="98" t="s">
        <v>907</v>
      </c>
      <c r="E249" s="97"/>
      <c r="F249" s="96">
        <v>6049185.8099999996</v>
      </c>
      <c r="G249" s="96">
        <v>5711931.8099999996</v>
      </c>
      <c r="H249" s="95">
        <v>5711954.8099999996</v>
      </c>
    </row>
    <row r="250" spans="1:8" outlineLevel="5" x14ac:dyDescent="0.25">
      <c r="A250" s="94" t="s">
        <v>906</v>
      </c>
      <c r="B250" s="93" t="s">
        <v>1189</v>
      </c>
      <c r="C250" s="93" t="s">
        <v>899</v>
      </c>
      <c r="D250" s="93" t="s">
        <v>905</v>
      </c>
      <c r="E250" s="92"/>
      <c r="F250" s="91">
        <v>6049185.8099999996</v>
      </c>
      <c r="G250" s="91">
        <v>5711931.8099999996</v>
      </c>
      <c r="H250" s="90">
        <v>5711954.8099999996</v>
      </c>
    </row>
    <row r="251" spans="1:8" ht="25.5" outlineLevel="6" x14ac:dyDescent="0.25">
      <c r="A251" s="89" t="s">
        <v>364</v>
      </c>
      <c r="B251" s="88" t="s">
        <v>1189</v>
      </c>
      <c r="C251" s="88" t="s">
        <v>899</v>
      </c>
      <c r="D251" s="88" t="s">
        <v>904</v>
      </c>
      <c r="E251" s="135"/>
      <c r="F251" s="87">
        <v>206000</v>
      </c>
      <c r="G251" s="87">
        <v>0</v>
      </c>
      <c r="H251" s="86">
        <v>0</v>
      </c>
    </row>
    <row r="252" spans="1:8" ht="38.25" outlineLevel="7" x14ac:dyDescent="0.25">
      <c r="A252" s="134" t="s">
        <v>499</v>
      </c>
      <c r="B252" s="133" t="s">
        <v>1189</v>
      </c>
      <c r="C252" s="133" t="s">
        <v>899</v>
      </c>
      <c r="D252" s="133" t="s">
        <v>904</v>
      </c>
      <c r="E252" s="133" t="s">
        <v>498</v>
      </c>
      <c r="F252" s="132">
        <v>206000</v>
      </c>
      <c r="G252" s="132">
        <v>0</v>
      </c>
      <c r="H252" s="131">
        <v>0</v>
      </c>
    </row>
    <row r="253" spans="1:8" outlineLevel="6" x14ac:dyDescent="0.25">
      <c r="A253" s="89" t="s">
        <v>903</v>
      </c>
      <c r="B253" s="88" t="s">
        <v>1189</v>
      </c>
      <c r="C253" s="88" t="s">
        <v>899</v>
      </c>
      <c r="D253" s="88" t="s">
        <v>902</v>
      </c>
      <c r="E253" s="135"/>
      <c r="F253" s="87">
        <v>5837156.8099999996</v>
      </c>
      <c r="G253" s="87">
        <v>5706045.8099999996</v>
      </c>
      <c r="H253" s="86">
        <v>5706045.8099999996</v>
      </c>
    </row>
    <row r="254" spans="1:8" ht="38.25" outlineLevel="7" x14ac:dyDescent="0.25">
      <c r="A254" s="134" t="s">
        <v>499</v>
      </c>
      <c r="B254" s="133" t="s">
        <v>1189</v>
      </c>
      <c r="C254" s="133" t="s">
        <v>899</v>
      </c>
      <c r="D254" s="133" t="s">
        <v>902</v>
      </c>
      <c r="E254" s="133" t="s">
        <v>498</v>
      </c>
      <c r="F254" s="132">
        <v>5504218.79</v>
      </c>
      <c r="G254" s="132">
        <v>5496323.7599999998</v>
      </c>
      <c r="H254" s="131">
        <v>5496323.7599999998</v>
      </c>
    </row>
    <row r="255" spans="1:8" outlineLevel="7" x14ac:dyDescent="0.25">
      <c r="A255" s="134" t="s">
        <v>404</v>
      </c>
      <c r="B255" s="133" t="s">
        <v>1189</v>
      </c>
      <c r="C255" s="133" t="s">
        <v>899</v>
      </c>
      <c r="D255" s="133" t="s">
        <v>902</v>
      </c>
      <c r="E255" s="133" t="s">
        <v>401</v>
      </c>
      <c r="F255" s="132">
        <v>332439.02</v>
      </c>
      <c r="G255" s="132">
        <v>209223.05</v>
      </c>
      <c r="H255" s="131">
        <v>209223.05</v>
      </c>
    </row>
    <row r="256" spans="1:8" outlineLevel="7" x14ac:dyDescent="0.25">
      <c r="A256" s="134" t="s">
        <v>325</v>
      </c>
      <c r="B256" s="133" t="s">
        <v>1189</v>
      </c>
      <c r="C256" s="133" t="s">
        <v>899</v>
      </c>
      <c r="D256" s="133" t="s">
        <v>902</v>
      </c>
      <c r="E256" s="133" t="s">
        <v>323</v>
      </c>
      <c r="F256" s="132">
        <v>499</v>
      </c>
      <c r="G256" s="132">
        <v>499</v>
      </c>
      <c r="H256" s="131">
        <v>499</v>
      </c>
    </row>
    <row r="257" spans="1:8" ht="38.25" outlineLevel="6" x14ac:dyDescent="0.25">
      <c r="A257" s="89" t="s">
        <v>32</v>
      </c>
      <c r="B257" s="88" t="s">
        <v>1189</v>
      </c>
      <c r="C257" s="88" t="s">
        <v>899</v>
      </c>
      <c r="D257" s="88" t="s">
        <v>901</v>
      </c>
      <c r="E257" s="135"/>
      <c r="F257" s="87">
        <v>6029</v>
      </c>
      <c r="G257" s="87">
        <v>5886</v>
      </c>
      <c r="H257" s="86">
        <v>5909</v>
      </c>
    </row>
    <row r="258" spans="1:8" ht="38.25" outlineLevel="7" x14ac:dyDescent="0.25">
      <c r="A258" s="134" t="s">
        <v>499</v>
      </c>
      <c r="B258" s="133" t="s">
        <v>1189</v>
      </c>
      <c r="C258" s="133" t="s">
        <v>899</v>
      </c>
      <c r="D258" s="133" t="s">
        <v>901</v>
      </c>
      <c r="E258" s="133" t="s">
        <v>498</v>
      </c>
      <c r="F258" s="132">
        <v>6029</v>
      </c>
      <c r="G258" s="132">
        <v>5886</v>
      </c>
      <c r="H258" s="131">
        <v>5909</v>
      </c>
    </row>
    <row r="259" spans="1:8" outlineLevel="1" x14ac:dyDescent="0.25">
      <c r="A259" s="114" t="s">
        <v>897</v>
      </c>
      <c r="B259" s="113" t="s">
        <v>1189</v>
      </c>
      <c r="C259" s="113" t="s">
        <v>896</v>
      </c>
      <c r="D259" s="112"/>
      <c r="E259" s="112"/>
      <c r="F259" s="111">
        <v>196522598.66999999</v>
      </c>
      <c r="G259" s="111">
        <v>85787759.269999996</v>
      </c>
      <c r="H259" s="110">
        <v>75446429.269999996</v>
      </c>
    </row>
    <row r="260" spans="1:8" outlineLevel="2" x14ac:dyDescent="0.25">
      <c r="A260" s="109" t="s">
        <v>873</v>
      </c>
      <c r="B260" s="108" t="s">
        <v>1189</v>
      </c>
      <c r="C260" s="108" t="s">
        <v>870</v>
      </c>
      <c r="D260" s="107"/>
      <c r="E260" s="107"/>
      <c r="F260" s="106">
        <v>7042400</v>
      </c>
      <c r="G260" s="106">
        <v>0</v>
      </c>
      <c r="H260" s="105">
        <v>0</v>
      </c>
    </row>
    <row r="261" spans="1:8" ht="25.5" outlineLevel="3" x14ac:dyDescent="0.25">
      <c r="A261" s="104" t="s">
        <v>425</v>
      </c>
      <c r="B261" s="103" t="s">
        <v>1189</v>
      </c>
      <c r="C261" s="103" t="s">
        <v>870</v>
      </c>
      <c r="D261" s="103" t="s">
        <v>424</v>
      </c>
      <c r="E261" s="102"/>
      <c r="F261" s="101">
        <v>7042400</v>
      </c>
      <c r="G261" s="101">
        <v>0</v>
      </c>
      <c r="H261" s="100">
        <v>0</v>
      </c>
    </row>
    <row r="262" spans="1:8" ht="38.25" outlineLevel="4" x14ac:dyDescent="0.25">
      <c r="A262" s="99" t="s">
        <v>826</v>
      </c>
      <c r="B262" s="98" t="s">
        <v>1189</v>
      </c>
      <c r="C262" s="98" t="s">
        <v>870</v>
      </c>
      <c r="D262" s="98" t="s">
        <v>825</v>
      </c>
      <c r="E262" s="97"/>
      <c r="F262" s="96">
        <v>7042400</v>
      </c>
      <c r="G262" s="96">
        <v>0</v>
      </c>
      <c r="H262" s="95">
        <v>0</v>
      </c>
    </row>
    <row r="263" spans="1:8" ht="25.5" outlineLevel="5" x14ac:dyDescent="0.25">
      <c r="A263" s="94" t="s">
        <v>824</v>
      </c>
      <c r="B263" s="93" t="s">
        <v>1189</v>
      </c>
      <c r="C263" s="93" t="s">
        <v>870</v>
      </c>
      <c r="D263" s="93" t="s">
        <v>823</v>
      </c>
      <c r="E263" s="92"/>
      <c r="F263" s="91">
        <v>7042400</v>
      </c>
      <c r="G263" s="91">
        <v>0</v>
      </c>
      <c r="H263" s="90">
        <v>0</v>
      </c>
    </row>
    <row r="264" spans="1:8" ht="25.5" outlineLevel="6" x14ac:dyDescent="0.25">
      <c r="A264" s="89" t="s">
        <v>248</v>
      </c>
      <c r="B264" s="88" t="s">
        <v>1189</v>
      </c>
      <c r="C264" s="88" t="s">
        <v>870</v>
      </c>
      <c r="D264" s="88" t="s">
        <v>872</v>
      </c>
      <c r="E264" s="135"/>
      <c r="F264" s="87">
        <v>6971976</v>
      </c>
      <c r="G264" s="87">
        <v>0</v>
      </c>
      <c r="H264" s="86">
        <v>0</v>
      </c>
    </row>
    <row r="265" spans="1:8" outlineLevel="7" x14ac:dyDescent="0.25">
      <c r="A265" s="134" t="s">
        <v>404</v>
      </c>
      <c r="B265" s="133" t="s">
        <v>1189</v>
      </c>
      <c r="C265" s="133" t="s">
        <v>870</v>
      </c>
      <c r="D265" s="133" t="s">
        <v>872</v>
      </c>
      <c r="E265" s="133" t="s">
        <v>401</v>
      </c>
      <c r="F265" s="132">
        <v>6971976</v>
      </c>
      <c r="G265" s="132">
        <v>0</v>
      </c>
      <c r="H265" s="131">
        <v>0</v>
      </c>
    </row>
    <row r="266" spans="1:8" ht="25.5" outlineLevel="6" x14ac:dyDescent="0.25">
      <c r="A266" s="89" t="s">
        <v>871</v>
      </c>
      <c r="B266" s="88" t="s">
        <v>1189</v>
      </c>
      <c r="C266" s="88" t="s">
        <v>870</v>
      </c>
      <c r="D266" s="88" t="s">
        <v>869</v>
      </c>
      <c r="E266" s="135"/>
      <c r="F266" s="87">
        <v>70424</v>
      </c>
      <c r="G266" s="87">
        <v>0</v>
      </c>
      <c r="H266" s="86">
        <v>0</v>
      </c>
    </row>
    <row r="267" spans="1:8" outlineLevel="7" x14ac:dyDescent="0.25">
      <c r="A267" s="134" t="s">
        <v>404</v>
      </c>
      <c r="B267" s="133" t="s">
        <v>1189</v>
      </c>
      <c r="C267" s="133" t="s">
        <v>870</v>
      </c>
      <c r="D267" s="133" t="s">
        <v>869</v>
      </c>
      <c r="E267" s="133" t="s">
        <v>401</v>
      </c>
      <c r="F267" s="132">
        <v>70424</v>
      </c>
      <c r="G267" s="132">
        <v>0</v>
      </c>
      <c r="H267" s="131">
        <v>0</v>
      </c>
    </row>
    <row r="268" spans="1:8" outlineLevel="2" x14ac:dyDescent="0.25">
      <c r="A268" s="109" t="s">
        <v>868</v>
      </c>
      <c r="B268" s="108" t="s">
        <v>1189</v>
      </c>
      <c r="C268" s="108" t="s">
        <v>752</v>
      </c>
      <c r="D268" s="107"/>
      <c r="E268" s="107"/>
      <c r="F268" s="106">
        <v>143709756.28</v>
      </c>
      <c r="G268" s="106">
        <v>45743162.829999998</v>
      </c>
      <c r="H268" s="105">
        <v>35401832.829999998</v>
      </c>
    </row>
    <row r="269" spans="1:8" ht="25.5" outlineLevel="3" x14ac:dyDescent="0.25">
      <c r="A269" s="104" t="s">
        <v>749</v>
      </c>
      <c r="B269" s="103" t="s">
        <v>1189</v>
      </c>
      <c r="C269" s="103" t="s">
        <v>752</v>
      </c>
      <c r="D269" s="103" t="s">
        <v>748</v>
      </c>
      <c r="E269" s="102"/>
      <c r="F269" s="101">
        <v>40168953.329999998</v>
      </c>
      <c r="G269" s="101">
        <v>823753.5</v>
      </c>
      <c r="H269" s="100">
        <v>823753.5</v>
      </c>
    </row>
    <row r="270" spans="1:8" outlineLevel="4" x14ac:dyDescent="0.25">
      <c r="A270" s="99" t="s">
        <v>747</v>
      </c>
      <c r="B270" s="98" t="s">
        <v>1189</v>
      </c>
      <c r="C270" s="98" t="s">
        <v>752</v>
      </c>
      <c r="D270" s="98" t="s">
        <v>746</v>
      </c>
      <c r="E270" s="97"/>
      <c r="F270" s="96">
        <v>40168953.329999998</v>
      </c>
      <c r="G270" s="96">
        <v>823753.5</v>
      </c>
      <c r="H270" s="95">
        <v>823753.5</v>
      </c>
    </row>
    <row r="271" spans="1:8" ht="25.5" outlineLevel="5" x14ac:dyDescent="0.25">
      <c r="A271" s="94" t="s">
        <v>745</v>
      </c>
      <c r="B271" s="93" t="s">
        <v>1189</v>
      </c>
      <c r="C271" s="93" t="s">
        <v>752</v>
      </c>
      <c r="D271" s="93" t="s">
        <v>744</v>
      </c>
      <c r="E271" s="92"/>
      <c r="F271" s="91">
        <v>823753.5</v>
      </c>
      <c r="G271" s="91">
        <v>823753.5</v>
      </c>
      <c r="H271" s="90">
        <v>823753.5</v>
      </c>
    </row>
    <row r="272" spans="1:8" ht="38.25" outlineLevel="6" x14ac:dyDescent="0.25">
      <c r="A272" s="89" t="s">
        <v>867</v>
      </c>
      <c r="B272" s="88" t="s">
        <v>1189</v>
      </c>
      <c r="C272" s="88" t="s">
        <v>752</v>
      </c>
      <c r="D272" s="88" t="s">
        <v>866</v>
      </c>
      <c r="E272" s="135"/>
      <c r="F272" s="87">
        <v>823753.5</v>
      </c>
      <c r="G272" s="87">
        <v>823753.5</v>
      </c>
      <c r="H272" s="86">
        <v>823753.5</v>
      </c>
    </row>
    <row r="273" spans="1:8" ht="25.5" outlineLevel="7" x14ac:dyDescent="0.25">
      <c r="A273" s="134" t="s">
        <v>351</v>
      </c>
      <c r="B273" s="133" t="s">
        <v>1189</v>
      </c>
      <c r="C273" s="133" t="s">
        <v>752</v>
      </c>
      <c r="D273" s="133" t="s">
        <v>866</v>
      </c>
      <c r="E273" s="133" t="s">
        <v>348</v>
      </c>
      <c r="F273" s="132">
        <v>823753.5</v>
      </c>
      <c r="G273" s="132">
        <v>823753.5</v>
      </c>
      <c r="H273" s="131">
        <v>823753.5</v>
      </c>
    </row>
    <row r="274" spans="1:8" outlineLevel="5" x14ac:dyDescent="0.25">
      <c r="A274" s="94" t="s">
        <v>865</v>
      </c>
      <c r="B274" s="93" t="s">
        <v>1189</v>
      </c>
      <c r="C274" s="93" t="s">
        <v>752</v>
      </c>
      <c r="D274" s="93" t="s">
        <v>864</v>
      </c>
      <c r="E274" s="92"/>
      <c r="F274" s="91">
        <v>39345199.829999998</v>
      </c>
      <c r="G274" s="91">
        <v>0</v>
      </c>
      <c r="H274" s="90">
        <v>0</v>
      </c>
    </row>
    <row r="275" spans="1:8" ht="25.5" outlineLevel="6" x14ac:dyDescent="0.25">
      <c r="A275" s="89" t="s">
        <v>863</v>
      </c>
      <c r="B275" s="88" t="s">
        <v>1189</v>
      </c>
      <c r="C275" s="88" t="s">
        <v>752</v>
      </c>
      <c r="D275" s="88" t="s">
        <v>862</v>
      </c>
      <c r="E275" s="135"/>
      <c r="F275" s="87">
        <v>20900000</v>
      </c>
      <c r="G275" s="87">
        <v>0</v>
      </c>
      <c r="H275" s="86">
        <v>0</v>
      </c>
    </row>
    <row r="276" spans="1:8" ht="25.5" outlineLevel="7" x14ac:dyDescent="0.25">
      <c r="A276" s="134" t="s">
        <v>351</v>
      </c>
      <c r="B276" s="133" t="s">
        <v>1189</v>
      </c>
      <c r="C276" s="133" t="s">
        <v>752</v>
      </c>
      <c r="D276" s="133" t="s">
        <v>862</v>
      </c>
      <c r="E276" s="133" t="s">
        <v>348</v>
      </c>
      <c r="F276" s="132">
        <v>20900000</v>
      </c>
      <c r="G276" s="132">
        <v>0</v>
      </c>
      <c r="H276" s="131">
        <v>0</v>
      </c>
    </row>
    <row r="277" spans="1:8" ht="25.5" outlineLevel="6" x14ac:dyDescent="0.25">
      <c r="A277" s="89" t="s">
        <v>243</v>
      </c>
      <c r="B277" s="88" t="s">
        <v>1189</v>
      </c>
      <c r="C277" s="88" t="s">
        <v>752</v>
      </c>
      <c r="D277" s="88" t="s">
        <v>861</v>
      </c>
      <c r="E277" s="135"/>
      <c r="F277" s="87">
        <v>11989379.880000001</v>
      </c>
      <c r="G277" s="87">
        <v>0</v>
      </c>
      <c r="H277" s="86">
        <v>0</v>
      </c>
    </row>
    <row r="278" spans="1:8" outlineLevel="7" x14ac:dyDescent="0.25">
      <c r="A278" s="134" t="s">
        <v>404</v>
      </c>
      <c r="B278" s="133" t="s">
        <v>1189</v>
      </c>
      <c r="C278" s="133" t="s">
        <v>752</v>
      </c>
      <c r="D278" s="133" t="s">
        <v>861</v>
      </c>
      <c r="E278" s="133" t="s">
        <v>401</v>
      </c>
      <c r="F278" s="132">
        <v>11989379.880000001</v>
      </c>
      <c r="G278" s="132">
        <v>0</v>
      </c>
      <c r="H278" s="131">
        <v>0</v>
      </c>
    </row>
    <row r="279" spans="1:8" ht="38.25" outlineLevel="6" x14ac:dyDescent="0.25">
      <c r="A279" s="89" t="s">
        <v>860</v>
      </c>
      <c r="B279" s="88" t="s">
        <v>1189</v>
      </c>
      <c r="C279" s="88" t="s">
        <v>752</v>
      </c>
      <c r="D279" s="88" t="s">
        <v>859</v>
      </c>
      <c r="E279" s="135"/>
      <c r="F279" s="87">
        <v>6455819.9500000002</v>
      </c>
      <c r="G279" s="87">
        <v>0</v>
      </c>
      <c r="H279" s="86">
        <v>0</v>
      </c>
    </row>
    <row r="280" spans="1:8" outlineLevel="7" x14ac:dyDescent="0.25">
      <c r="A280" s="134" t="s">
        <v>404</v>
      </c>
      <c r="B280" s="133" t="s">
        <v>1189</v>
      </c>
      <c r="C280" s="133" t="s">
        <v>752</v>
      </c>
      <c r="D280" s="133" t="s">
        <v>859</v>
      </c>
      <c r="E280" s="133" t="s">
        <v>401</v>
      </c>
      <c r="F280" s="132">
        <v>6455819.9500000002</v>
      </c>
      <c r="G280" s="132">
        <v>0</v>
      </c>
      <c r="H280" s="131">
        <v>0</v>
      </c>
    </row>
    <row r="281" spans="1:8" ht="25.5" outlineLevel="3" x14ac:dyDescent="0.25">
      <c r="A281" s="104" t="s">
        <v>397</v>
      </c>
      <c r="B281" s="103" t="s">
        <v>1189</v>
      </c>
      <c r="C281" s="103" t="s">
        <v>752</v>
      </c>
      <c r="D281" s="103" t="s">
        <v>396</v>
      </c>
      <c r="E281" s="102"/>
      <c r="F281" s="101">
        <v>14735756.91</v>
      </c>
      <c r="G281" s="101">
        <v>18686082.73</v>
      </c>
      <c r="H281" s="100">
        <v>8344752.7300000004</v>
      </c>
    </row>
    <row r="282" spans="1:8" outlineLevel="4" x14ac:dyDescent="0.25">
      <c r="A282" s="99" t="s">
        <v>503</v>
      </c>
      <c r="B282" s="98" t="s">
        <v>1189</v>
      </c>
      <c r="C282" s="98" t="s">
        <v>752</v>
      </c>
      <c r="D282" s="98" t="s">
        <v>502</v>
      </c>
      <c r="E282" s="97"/>
      <c r="F282" s="96">
        <v>14735756.91</v>
      </c>
      <c r="G282" s="96">
        <v>18686082.73</v>
      </c>
      <c r="H282" s="95">
        <v>8344752.7300000004</v>
      </c>
    </row>
    <row r="283" spans="1:8" outlineLevel="5" x14ac:dyDescent="0.25">
      <c r="A283" s="94" t="s">
        <v>858</v>
      </c>
      <c r="B283" s="93" t="s">
        <v>1189</v>
      </c>
      <c r="C283" s="93" t="s">
        <v>752</v>
      </c>
      <c r="D283" s="93" t="s">
        <v>857</v>
      </c>
      <c r="E283" s="92"/>
      <c r="F283" s="91">
        <v>6061832.9699999997</v>
      </c>
      <c r="G283" s="91">
        <v>2920675</v>
      </c>
      <c r="H283" s="90">
        <v>2920675</v>
      </c>
    </row>
    <row r="284" spans="1:8" outlineLevel="6" x14ac:dyDescent="0.25">
      <c r="A284" s="89" t="s">
        <v>856</v>
      </c>
      <c r="B284" s="88" t="s">
        <v>1189</v>
      </c>
      <c r="C284" s="88" t="s">
        <v>752</v>
      </c>
      <c r="D284" s="88" t="s">
        <v>855</v>
      </c>
      <c r="E284" s="135"/>
      <c r="F284" s="87">
        <v>2911502.64</v>
      </c>
      <c r="G284" s="87">
        <v>2920675</v>
      </c>
      <c r="H284" s="86">
        <v>2920675</v>
      </c>
    </row>
    <row r="285" spans="1:8" outlineLevel="7" x14ac:dyDescent="0.25">
      <c r="A285" s="134" t="s">
        <v>404</v>
      </c>
      <c r="B285" s="133" t="s">
        <v>1189</v>
      </c>
      <c r="C285" s="133" t="s">
        <v>752</v>
      </c>
      <c r="D285" s="133" t="s">
        <v>855</v>
      </c>
      <c r="E285" s="133" t="s">
        <v>401</v>
      </c>
      <c r="F285" s="132">
        <v>2911502.64</v>
      </c>
      <c r="G285" s="132">
        <v>2920675</v>
      </c>
      <c r="H285" s="131">
        <v>2920675</v>
      </c>
    </row>
    <row r="286" spans="1:8" outlineLevel="6" x14ac:dyDescent="0.25">
      <c r="A286" s="89" t="s">
        <v>854</v>
      </c>
      <c r="B286" s="88" t="s">
        <v>1189</v>
      </c>
      <c r="C286" s="88" t="s">
        <v>752</v>
      </c>
      <c r="D286" s="88" t="s">
        <v>853</v>
      </c>
      <c r="E286" s="135"/>
      <c r="F286" s="87">
        <v>3150330.33</v>
      </c>
      <c r="G286" s="87">
        <v>0</v>
      </c>
      <c r="H286" s="86">
        <v>0</v>
      </c>
    </row>
    <row r="287" spans="1:8" outlineLevel="7" x14ac:dyDescent="0.25">
      <c r="A287" s="134" t="s">
        <v>404</v>
      </c>
      <c r="B287" s="133" t="s">
        <v>1189</v>
      </c>
      <c r="C287" s="133" t="s">
        <v>752</v>
      </c>
      <c r="D287" s="133" t="s">
        <v>853</v>
      </c>
      <c r="E287" s="133" t="s">
        <v>401</v>
      </c>
      <c r="F287" s="132">
        <v>3150330.33</v>
      </c>
      <c r="G287" s="132">
        <v>0</v>
      </c>
      <c r="H287" s="131">
        <v>0</v>
      </c>
    </row>
    <row r="288" spans="1:8" outlineLevel="5" x14ac:dyDescent="0.25">
      <c r="A288" s="94" t="s">
        <v>501</v>
      </c>
      <c r="B288" s="93" t="s">
        <v>1189</v>
      </c>
      <c r="C288" s="93" t="s">
        <v>752</v>
      </c>
      <c r="D288" s="93" t="s">
        <v>500</v>
      </c>
      <c r="E288" s="92"/>
      <c r="F288" s="91">
        <v>424915.22</v>
      </c>
      <c r="G288" s="91">
        <v>138953.85</v>
      </c>
      <c r="H288" s="90">
        <v>138953.85</v>
      </c>
    </row>
    <row r="289" spans="1:8" outlineLevel="6" x14ac:dyDescent="0.25">
      <c r="A289" s="89" t="s">
        <v>852</v>
      </c>
      <c r="B289" s="88" t="s">
        <v>1189</v>
      </c>
      <c r="C289" s="88" t="s">
        <v>752</v>
      </c>
      <c r="D289" s="88" t="s">
        <v>851</v>
      </c>
      <c r="E289" s="135"/>
      <c r="F289" s="87">
        <v>297450</v>
      </c>
      <c r="G289" s="87">
        <v>70700</v>
      </c>
      <c r="H289" s="86">
        <v>70700</v>
      </c>
    </row>
    <row r="290" spans="1:8" outlineLevel="7" x14ac:dyDescent="0.25">
      <c r="A290" s="134" t="s">
        <v>404</v>
      </c>
      <c r="B290" s="133" t="s">
        <v>1189</v>
      </c>
      <c r="C290" s="133" t="s">
        <v>752</v>
      </c>
      <c r="D290" s="133" t="s">
        <v>851</v>
      </c>
      <c r="E290" s="133" t="s">
        <v>401</v>
      </c>
      <c r="F290" s="132">
        <v>297450</v>
      </c>
      <c r="G290" s="132">
        <v>70700</v>
      </c>
      <c r="H290" s="131">
        <v>70700</v>
      </c>
    </row>
    <row r="291" spans="1:8" ht="38.25" outlineLevel="6" x14ac:dyDescent="0.25">
      <c r="A291" s="89" t="s">
        <v>850</v>
      </c>
      <c r="B291" s="88" t="s">
        <v>1189</v>
      </c>
      <c r="C291" s="88" t="s">
        <v>752</v>
      </c>
      <c r="D291" s="88" t="s">
        <v>849</v>
      </c>
      <c r="E291" s="135"/>
      <c r="F291" s="87">
        <v>65465.22</v>
      </c>
      <c r="G291" s="87">
        <v>68253.850000000006</v>
      </c>
      <c r="H291" s="86">
        <v>68253.850000000006</v>
      </c>
    </row>
    <row r="292" spans="1:8" outlineLevel="7" x14ac:dyDescent="0.25">
      <c r="A292" s="134" t="s">
        <v>404</v>
      </c>
      <c r="B292" s="133" t="s">
        <v>1189</v>
      </c>
      <c r="C292" s="133" t="s">
        <v>752</v>
      </c>
      <c r="D292" s="133" t="s">
        <v>849</v>
      </c>
      <c r="E292" s="133" t="s">
        <v>401</v>
      </c>
      <c r="F292" s="132">
        <v>65465.22</v>
      </c>
      <c r="G292" s="132">
        <v>68253.850000000006</v>
      </c>
      <c r="H292" s="131">
        <v>68253.850000000006</v>
      </c>
    </row>
    <row r="293" spans="1:8" outlineLevel="6" x14ac:dyDescent="0.25">
      <c r="A293" s="89" t="s">
        <v>846</v>
      </c>
      <c r="B293" s="88" t="s">
        <v>1189</v>
      </c>
      <c r="C293" s="88" t="s">
        <v>752</v>
      </c>
      <c r="D293" s="88" t="s">
        <v>845</v>
      </c>
      <c r="E293" s="135"/>
      <c r="F293" s="87">
        <v>62000</v>
      </c>
      <c r="G293" s="87">
        <v>0</v>
      </c>
      <c r="H293" s="86">
        <v>0</v>
      </c>
    </row>
    <row r="294" spans="1:8" outlineLevel="7" x14ac:dyDescent="0.25">
      <c r="A294" s="134" t="s">
        <v>404</v>
      </c>
      <c r="B294" s="133" t="s">
        <v>1189</v>
      </c>
      <c r="C294" s="133" t="s">
        <v>752</v>
      </c>
      <c r="D294" s="133" t="s">
        <v>845</v>
      </c>
      <c r="E294" s="133" t="s">
        <v>401</v>
      </c>
      <c r="F294" s="132">
        <v>62000</v>
      </c>
      <c r="G294" s="132">
        <v>0</v>
      </c>
      <c r="H294" s="131">
        <v>0</v>
      </c>
    </row>
    <row r="295" spans="1:8" outlineLevel="5" x14ac:dyDescent="0.25">
      <c r="A295" s="94" t="s">
        <v>844</v>
      </c>
      <c r="B295" s="93" t="s">
        <v>1189</v>
      </c>
      <c r="C295" s="93" t="s">
        <v>752</v>
      </c>
      <c r="D295" s="93" t="s">
        <v>843</v>
      </c>
      <c r="E295" s="92"/>
      <c r="F295" s="91">
        <v>7459028.7199999997</v>
      </c>
      <c r="G295" s="91">
        <v>4407373.88</v>
      </c>
      <c r="H295" s="90">
        <v>4407373.88</v>
      </c>
    </row>
    <row r="296" spans="1:8" outlineLevel="6" x14ac:dyDescent="0.25">
      <c r="A296" s="89" t="s">
        <v>842</v>
      </c>
      <c r="B296" s="88" t="s">
        <v>1189</v>
      </c>
      <c r="C296" s="88" t="s">
        <v>752</v>
      </c>
      <c r="D296" s="88" t="s">
        <v>841</v>
      </c>
      <c r="E296" s="135"/>
      <c r="F296" s="87">
        <v>2570000</v>
      </c>
      <c r="G296" s="87">
        <v>3448898</v>
      </c>
      <c r="H296" s="86">
        <v>3448898</v>
      </c>
    </row>
    <row r="297" spans="1:8" outlineLevel="7" x14ac:dyDescent="0.25">
      <c r="A297" s="134" t="s">
        <v>404</v>
      </c>
      <c r="B297" s="133" t="s">
        <v>1189</v>
      </c>
      <c r="C297" s="133" t="s">
        <v>752</v>
      </c>
      <c r="D297" s="133" t="s">
        <v>841</v>
      </c>
      <c r="E297" s="133" t="s">
        <v>401</v>
      </c>
      <c r="F297" s="132">
        <v>2570000</v>
      </c>
      <c r="G297" s="132">
        <v>3448898</v>
      </c>
      <c r="H297" s="131">
        <v>3448898</v>
      </c>
    </row>
    <row r="298" spans="1:8" outlineLevel="6" x14ac:dyDescent="0.25">
      <c r="A298" s="89" t="s">
        <v>840</v>
      </c>
      <c r="B298" s="88" t="s">
        <v>1189</v>
      </c>
      <c r="C298" s="88" t="s">
        <v>752</v>
      </c>
      <c r="D298" s="88" t="s">
        <v>839</v>
      </c>
      <c r="E298" s="135"/>
      <c r="F298" s="87">
        <v>121122</v>
      </c>
      <c r="G298" s="87">
        <v>121122</v>
      </c>
      <c r="H298" s="86">
        <v>121122</v>
      </c>
    </row>
    <row r="299" spans="1:8" outlineLevel="7" x14ac:dyDescent="0.25">
      <c r="A299" s="134" t="s">
        <v>404</v>
      </c>
      <c r="B299" s="133" t="s">
        <v>1189</v>
      </c>
      <c r="C299" s="133" t="s">
        <v>752</v>
      </c>
      <c r="D299" s="133" t="s">
        <v>839</v>
      </c>
      <c r="E299" s="133" t="s">
        <v>401</v>
      </c>
      <c r="F299" s="132">
        <v>121122</v>
      </c>
      <c r="G299" s="132">
        <v>121122</v>
      </c>
      <c r="H299" s="131">
        <v>121122</v>
      </c>
    </row>
    <row r="300" spans="1:8" outlineLevel="6" x14ac:dyDescent="0.25">
      <c r="A300" s="89" t="s">
        <v>838</v>
      </c>
      <c r="B300" s="88" t="s">
        <v>1189</v>
      </c>
      <c r="C300" s="88" t="s">
        <v>752</v>
      </c>
      <c r="D300" s="88" t="s">
        <v>837</v>
      </c>
      <c r="E300" s="135"/>
      <c r="F300" s="87">
        <v>854298.72</v>
      </c>
      <c r="G300" s="87">
        <v>837353.88</v>
      </c>
      <c r="H300" s="86">
        <v>837353.88</v>
      </c>
    </row>
    <row r="301" spans="1:8" outlineLevel="7" x14ac:dyDescent="0.25">
      <c r="A301" s="134" t="s">
        <v>404</v>
      </c>
      <c r="B301" s="133" t="s">
        <v>1189</v>
      </c>
      <c r="C301" s="133" t="s">
        <v>752</v>
      </c>
      <c r="D301" s="133" t="s">
        <v>837</v>
      </c>
      <c r="E301" s="133" t="s">
        <v>401</v>
      </c>
      <c r="F301" s="132">
        <v>854298.72</v>
      </c>
      <c r="G301" s="132">
        <v>837353.88</v>
      </c>
      <c r="H301" s="131">
        <v>837353.88</v>
      </c>
    </row>
    <row r="302" spans="1:8" ht="25.5" outlineLevel="6" x14ac:dyDescent="0.25">
      <c r="A302" s="89" t="s">
        <v>836</v>
      </c>
      <c r="B302" s="88" t="s">
        <v>1189</v>
      </c>
      <c r="C302" s="88" t="s">
        <v>752</v>
      </c>
      <c r="D302" s="88" t="s">
        <v>835</v>
      </c>
      <c r="E302" s="135"/>
      <c r="F302" s="87">
        <v>3913608</v>
      </c>
      <c r="G302" s="87">
        <v>0</v>
      </c>
      <c r="H302" s="86">
        <v>0</v>
      </c>
    </row>
    <row r="303" spans="1:8" outlineLevel="7" x14ac:dyDescent="0.25">
      <c r="A303" s="134" t="s">
        <v>463</v>
      </c>
      <c r="B303" s="133" t="s">
        <v>1189</v>
      </c>
      <c r="C303" s="133" t="s">
        <v>752</v>
      </c>
      <c r="D303" s="133" t="s">
        <v>835</v>
      </c>
      <c r="E303" s="133" t="s">
        <v>461</v>
      </c>
      <c r="F303" s="132">
        <v>3913608</v>
      </c>
      <c r="G303" s="132">
        <v>0</v>
      </c>
      <c r="H303" s="131">
        <v>0</v>
      </c>
    </row>
    <row r="304" spans="1:8" outlineLevel="5" x14ac:dyDescent="0.25">
      <c r="A304" s="94" t="s">
        <v>834</v>
      </c>
      <c r="B304" s="93" t="s">
        <v>1189</v>
      </c>
      <c r="C304" s="93" t="s">
        <v>752</v>
      </c>
      <c r="D304" s="93" t="s">
        <v>833</v>
      </c>
      <c r="E304" s="92"/>
      <c r="F304" s="91">
        <v>789980</v>
      </c>
      <c r="G304" s="91">
        <v>877750</v>
      </c>
      <c r="H304" s="90">
        <v>877750</v>
      </c>
    </row>
    <row r="305" spans="1:8" outlineLevel="6" x14ac:dyDescent="0.25">
      <c r="A305" s="89" t="s">
        <v>832</v>
      </c>
      <c r="B305" s="88" t="s">
        <v>1189</v>
      </c>
      <c r="C305" s="88" t="s">
        <v>752</v>
      </c>
      <c r="D305" s="88" t="s">
        <v>831</v>
      </c>
      <c r="E305" s="135"/>
      <c r="F305" s="87">
        <v>789980</v>
      </c>
      <c r="G305" s="87">
        <v>877750</v>
      </c>
      <c r="H305" s="86">
        <v>877750</v>
      </c>
    </row>
    <row r="306" spans="1:8" outlineLevel="7" x14ac:dyDescent="0.25">
      <c r="A306" s="134" t="s">
        <v>404</v>
      </c>
      <c r="B306" s="133" t="s">
        <v>1189</v>
      </c>
      <c r="C306" s="133" t="s">
        <v>752</v>
      </c>
      <c r="D306" s="133" t="s">
        <v>831</v>
      </c>
      <c r="E306" s="133" t="s">
        <v>401</v>
      </c>
      <c r="F306" s="132">
        <v>789980</v>
      </c>
      <c r="G306" s="132">
        <v>877750</v>
      </c>
      <c r="H306" s="131">
        <v>877750</v>
      </c>
    </row>
    <row r="307" spans="1:8" outlineLevel="5" x14ac:dyDescent="0.25">
      <c r="A307" s="94" t="s">
        <v>830</v>
      </c>
      <c r="B307" s="93" t="s">
        <v>1189</v>
      </c>
      <c r="C307" s="93" t="s">
        <v>752</v>
      </c>
      <c r="D307" s="93" t="s">
        <v>829</v>
      </c>
      <c r="E307" s="92"/>
      <c r="F307" s="91">
        <v>0</v>
      </c>
      <c r="G307" s="91">
        <v>10341330</v>
      </c>
      <c r="H307" s="90">
        <v>0</v>
      </c>
    </row>
    <row r="308" spans="1:8" outlineLevel="6" x14ac:dyDescent="0.25">
      <c r="A308" s="89" t="s">
        <v>828</v>
      </c>
      <c r="B308" s="88" t="s">
        <v>1189</v>
      </c>
      <c r="C308" s="88" t="s">
        <v>752</v>
      </c>
      <c r="D308" s="88" t="s">
        <v>827</v>
      </c>
      <c r="E308" s="135"/>
      <c r="F308" s="87">
        <v>0</v>
      </c>
      <c r="G308" s="87">
        <v>10341330</v>
      </c>
      <c r="H308" s="86">
        <v>0</v>
      </c>
    </row>
    <row r="309" spans="1:8" outlineLevel="7" x14ac:dyDescent="0.25">
      <c r="A309" s="134" t="s">
        <v>404</v>
      </c>
      <c r="B309" s="133" t="s">
        <v>1189</v>
      </c>
      <c r="C309" s="133" t="s">
        <v>752</v>
      </c>
      <c r="D309" s="133" t="s">
        <v>827</v>
      </c>
      <c r="E309" s="133" t="s">
        <v>401</v>
      </c>
      <c r="F309" s="132">
        <v>0</v>
      </c>
      <c r="G309" s="132">
        <v>10341330</v>
      </c>
      <c r="H309" s="131">
        <v>0</v>
      </c>
    </row>
    <row r="310" spans="1:8" ht="25.5" outlineLevel="3" x14ac:dyDescent="0.25">
      <c r="A310" s="104" t="s">
        <v>425</v>
      </c>
      <c r="B310" s="103" t="s">
        <v>1189</v>
      </c>
      <c r="C310" s="103" t="s">
        <v>752</v>
      </c>
      <c r="D310" s="103" t="s">
        <v>424</v>
      </c>
      <c r="E310" s="102"/>
      <c r="F310" s="101">
        <v>14618615.23</v>
      </c>
      <c r="G310" s="101">
        <v>14967578</v>
      </c>
      <c r="H310" s="100">
        <v>14967578</v>
      </c>
    </row>
    <row r="311" spans="1:8" ht="38.25" outlineLevel="4" x14ac:dyDescent="0.25">
      <c r="A311" s="99" t="s">
        <v>826</v>
      </c>
      <c r="B311" s="98" t="s">
        <v>1189</v>
      </c>
      <c r="C311" s="98" t="s">
        <v>752</v>
      </c>
      <c r="D311" s="98" t="s">
        <v>825</v>
      </c>
      <c r="E311" s="97"/>
      <c r="F311" s="96">
        <v>8563440.8000000007</v>
      </c>
      <c r="G311" s="96">
        <v>8492402.4700000007</v>
      </c>
      <c r="H311" s="95">
        <v>8492402.4700000007</v>
      </c>
    </row>
    <row r="312" spans="1:8" ht="25.5" outlineLevel="5" x14ac:dyDescent="0.25">
      <c r="A312" s="94" t="s">
        <v>824</v>
      </c>
      <c r="B312" s="93" t="s">
        <v>1189</v>
      </c>
      <c r="C312" s="93" t="s">
        <v>752</v>
      </c>
      <c r="D312" s="93" t="s">
        <v>823</v>
      </c>
      <c r="E312" s="92"/>
      <c r="F312" s="91">
        <v>6529872.96</v>
      </c>
      <c r="G312" s="91">
        <v>6529872.96</v>
      </c>
      <c r="H312" s="90">
        <v>6529872.96</v>
      </c>
    </row>
    <row r="313" spans="1:8" ht="25.5" outlineLevel="6" x14ac:dyDescent="0.25">
      <c r="A313" s="89" t="s">
        <v>822</v>
      </c>
      <c r="B313" s="88" t="s">
        <v>1189</v>
      </c>
      <c r="C313" s="88" t="s">
        <v>752</v>
      </c>
      <c r="D313" s="88" t="s">
        <v>821</v>
      </c>
      <c r="E313" s="135"/>
      <c r="F313" s="87">
        <v>6529872.96</v>
      </c>
      <c r="G313" s="87">
        <v>6529872.96</v>
      </c>
      <c r="H313" s="86">
        <v>6529872.96</v>
      </c>
    </row>
    <row r="314" spans="1:8" outlineLevel="7" x14ac:dyDescent="0.25">
      <c r="A314" s="134" t="s">
        <v>404</v>
      </c>
      <c r="B314" s="133" t="s">
        <v>1189</v>
      </c>
      <c r="C314" s="133" t="s">
        <v>752</v>
      </c>
      <c r="D314" s="133" t="s">
        <v>821</v>
      </c>
      <c r="E314" s="133" t="s">
        <v>401</v>
      </c>
      <c r="F314" s="132">
        <v>6529872.96</v>
      </c>
      <c r="G314" s="132">
        <v>6529872.96</v>
      </c>
      <c r="H314" s="131">
        <v>6529872.96</v>
      </c>
    </row>
    <row r="315" spans="1:8" ht="25.5" outlineLevel="5" x14ac:dyDescent="0.25">
      <c r="A315" s="94" t="s">
        <v>820</v>
      </c>
      <c r="B315" s="93" t="s">
        <v>1189</v>
      </c>
      <c r="C315" s="93" t="s">
        <v>752</v>
      </c>
      <c r="D315" s="93" t="s">
        <v>819</v>
      </c>
      <c r="E315" s="92"/>
      <c r="F315" s="91">
        <v>2033567.84</v>
      </c>
      <c r="G315" s="91">
        <v>1962529.51</v>
      </c>
      <c r="H315" s="90">
        <v>1962529.51</v>
      </c>
    </row>
    <row r="316" spans="1:8" ht="25.5" outlineLevel="6" x14ac:dyDescent="0.25">
      <c r="A316" s="89" t="s">
        <v>818</v>
      </c>
      <c r="B316" s="88" t="s">
        <v>1189</v>
      </c>
      <c r="C316" s="88" t="s">
        <v>752</v>
      </c>
      <c r="D316" s="88" t="s">
        <v>817</v>
      </c>
      <c r="E316" s="135"/>
      <c r="F316" s="87">
        <v>119492.51</v>
      </c>
      <c r="G316" s="87">
        <v>119492.51</v>
      </c>
      <c r="H316" s="86">
        <v>119492.51</v>
      </c>
    </row>
    <row r="317" spans="1:8" outlineLevel="7" x14ac:dyDescent="0.25">
      <c r="A317" s="134" t="s">
        <v>404</v>
      </c>
      <c r="B317" s="133" t="s">
        <v>1189</v>
      </c>
      <c r="C317" s="133" t="s">
        <v>752</v>
      </c>
      <c r="D317" s="133" t="s">
        <v>817</v>
      </c>
      <c r="E317" s="133" t="s">
        <v>401</v>
      </c>
      <c r="F317" s="132">
        <v>119492.51</v>
      </c>
      <c r="G317" s="132">
        <v>119492.51</v>
      </c>
      <c r="H317" s="131">
        <v>119492.51</v>
      </c>
    </row>
    <row r="318" spans="1:8" outlineLevel="6" x14ac:dyDescent="0.25">
      <c r="A318" s="89" t="s">
        <v>816</v>
      </c>
      <c r="B318" s="88" t="s">
        <v>1189</v>
      </c>
      <c r="C318" s="88" t="s">
        <v>752</v>
      </c>
      <c r="D318" s="88" t="s">
        <v>815</v>
      </c>
      <c r="E318" s="135"/>
      <c r="F318" s="87">
        <v>814478.33</v>
      </c>
      <c r="G318" s="87">
        <v>743440</v>
      </c>
      <c r="H318" s="86">
        <v>743440</v>
      </c>
    </row>
    <row r="319" spans="1:8" outlineLevel="7" x14ac:dyDescent="0.25">
      <c r="A319" s="134" t="s">
        <v>404</v>
      </c>
      <c r="B319" s="133" t="s">
        <v>1189</v>
      </c>
      <c r="C319" s="133" t="s">
        <v>752</v>
      </c>
      <c r="D319" s="133" t="s">
        <v>815</v>
      </c>
      <c r="E319" s="133" t="s">
        <v>401</v>
      </c>
      <c r="F319" s="132">
        <v>814478.33</v>
      </c>
      <c r="G319" s="132">
        <v>743440</v>
      </c>
      <c r="H319" s="131">
        <v>743440</v>
      </c>
    </row>
    <row r="320" spans="1:8" outlineLevel="6" x14ac:dyDescent="0.25">
      <c r="A320" s="89" t="s">
        <v>814</v>
      </c>
      <c r="B320" s="88" t="s">
        <v>1189</v>
      </c>
      <c r="C320" s="88" t="s">
        <v>752</v>
      </c>
      <c r="D320" s="88" t="s">
        <v>813</v>
      </c>
      <c r="E320" s="135"/>
      <c r="F320" s="87">
        <v>1099597</v>
      </c>
      <c r="G320" s="87">
        <v>1099597</v>
      </c>
      <c r="H320" s="86">
        <v>1099597</v>
      </c>
    </row>
    <row r="321" spans="1:8" outlineLevel="7" x14ac:dyDescent="0.25">
      <c r="A321" s="134" t="s">
        <v>404</v>
      </c>
      <c r="B321" s="133" t="s">
        <v>1189</v>
      </c>
      <c r="C321" s="133" t="s">
        <v>752</v>
      </c>
      <c r="D321" s="133" t="s">
        <v>813</v>
      </c>
      <c r="E321" s="133" t="s">
        <v>401</v>
      </c>
      <c r="F321" s="132">
        <v>1099597</v>
      </c>
      <c r="G321" s="132">
        <v>1099597</v>
      </c>
      <c r="H321" s="131">
        <v>1099597</v>
      </c>
    </row>
    <row r="322" spans="1:8" ht="25.5" outlineLevel="4" x14ac:dyDescent="0.25">
      <c r="A322" s="99" t="s">
        <v>810</v>
      </c>
      <c r="B322" s="98" t="s">
        <v>1189</v>
      </c>
      <c r="C322" s="98" t="s">
        <v>752</v>
      </c>
      <c r="D322" s="98" t="s">
        <v>809</v>
      </c>
      <c r="E322" s="97"/>
      <c r="F322" s="96">
        <v>6055174.4299999997</v>
      </c>
      <c r="G322" s="96">
        <v>6475175.5300000003</v>
      </c>
      <c r="H322" s="95">
        <v>6475175.5300000003</v>
      </c>
    </row>
    <row r="323" spans="1:8" outlineLevel="5" x14ac:dyDescent="0.25">
      <c r="A323" s="94" t="s">
        <v>808</v>
      </c>
      <c r="B323" s="93" t="s">
        <v>1189</v>
      </c>
      <c r="C323" s="93" t="s">
        <v>752</v>
      </c>
      <c r="D323" s="93" t="s">
        <v>807</v>
      </c>
      <c r="E323" s="92"/>
      <c r="F323" s="91">
        <v>907633.33</v>
      </c>
      <c r="G323" s="91">
        <v>788833.33</v>
      </c>
      <c r="H323" s="90">
        <v>788833.33</v>
      </c>
    </row>
    <row r="324" spans="1:8" ht="25.5" outlineLevel="6" x14ac:dyDescent="0.25">
      <c r="A324" s="89" t="s">
        <v>806</v>
      </c>
      <c r="B324" s="88" t="s">
        <v>1189</v>
      </c>
      <c r="C324" s="88" t="s">
        <v>752</v>
      </c>
      <c r="D324" s="88" t="s">
        <v>805</v>
      </c>
      <c r="E324" s="135"/>
      <c r="F324" s="87">
        <v>896200</v>
      </c>
      <c r="G324" s="87">
        <v>777400</v>
      </c>
      <c r="H324" s="86">
        <v>777400</v>
      </c>
    </row>
    <row r="325" spans="1:8" outlineLevel="7" x14ac:dyDescent="0.25">
      <c r="A325" s="134" t="s">
        <v>404</v>
      </c>
      <c r="B325" s="133" t="s">
        <v>1189</v>
      </c>
      <c r="C325" s="133" t="s">
        <v>752</v>
      </c>
      <c r="D325" s="133" t="s">
        <v>805</v>
      </c>
      <c r="E325" s="133" t="s">
        <v>401</v>
      </c>
      <c r="F325" s="132">
        <v>896200</v>
      </c>
      <c r="G325" s="132">
        <v>777400</v>
      </c>
      <c r="H325" s="131">
        <v>777400</v>
      </c>
    </row>
    <row r="326" spans="1:8" ht="38.25" outlineLevel="6" x14ac:dyDescent="0.25">
      <c r="A326" s="89" t="s">
        <v>804</v>
      </c>
      <c r="B326" s="88" t="s">
        <v>1189</v>
      </c>
      <c r="C326" s="88" t="s">
        <v>752</v>
      </c>
      <c r="D326" s="88" t="s">
        <v>803</v>
      </c>
      <c r="E326" s="135"/>
      <c r="F326" s="87">
        <v>11433.33</v>
      </c>
      <c r="G326" s="87">
        <v>11433.33</v>
      </c>
      <c r="H326" s="86">
        <v>11433.33</v>
      </c>
    </row>
    <row r="327" spans="1:8" outlineLevel="7" x14ac:dyDescent="0.25">
      <c r="A327" s="134" t="s">
        <v>404</v>
      </c>
      <c r="B327" s="133" t="s">
        <v>1189</v>
      </c>
      <c r="C327" s="133" t="s">
        <v>752</v>
      </c>
      <c r="D327" s="133" t="s">
        <v>803</v>
      </c>
      <c r="E327" s="133" t="s">
        <v>401</v>
      </c>
      <c r="F327" s="132">
        <v>11433.33</v>
      </c>
      <c r="G327" s="132">
        <v>11433.33</v>
      </c>
      <c r="H327" s="131">
        <v>11433.33</v>
      </c>
    </row>
    <row r="328" spans="1:8" ht="25.5" outlineLevel="5" x14ac:dyDescent="0.25">
      <c r="A328" s="94" t="s">
        <v>802</v>
      </c>
      <c r="B328" s="93" t="s">
        <v>1189</v>
      </c>
      <c r="C328" s="93" t="s">
        <v>752</v>
      </c>
      <c r="D328" s="93" t="s">
        <v>801</v>
      </c>
      <c r="E328" s="92"/>
      <c r="F328" s="91">
        <v>5147541.0999999996</v>
      </c>
      <c r="G328" s="91">
        <v>5686342.2000000002</v>
      </c>
      <c r="H328" s="90">
        <v>5686342.2000000002</v>
      </c>
    </row>
    <row r="329" spans="1:8" ht="25.5" outlineLevel="6" x14ac:dyDescent="0.25">
      <c r="A329" s="89" t="s">
        <v>800</v>
      </c>
      <c r="B329" s="88" t="s">
        <v>1189</v>
      </c>
      <c r="C329" s="88" t="s">
        <v>752</v>
      </c>
      <c r="D329" s="88" t="s">
        <v>799</v>
      </c>
      <c r="E329" s="135"/>
      <c r="F329" s="87">
        <v>5147541.0999999996</v>
      </c>
      <c r="G329" s="87">
        <v>5686342.2000000002</v>
      </c>
      <c r="H329" s="86">
        <v>5686342.2000000002</v>
      </c>
    </row>
    <row r="330" spans="1:8" outlineLevel="7" x14ac:dyDescent="0.25">
      <c r="A330" s="134" t="s">
        <v>404</v>
      </c>
      <c r="B330" s="133" t="s">
        <v>1189</v>
      </c>
      <c r="C330" s="133" t="s">
        <v>752</v>
      </c>
      <c r="D330" s="133" t="s">
        <v>799</v>
      </c>
      <c r="E330" s="133" t="s">
        <v>401</v>
      </c>
      <c r="F330" s="132">
        <v>5147541.0999999996</v>
      </c>
      <c r="G330" s="132">
        <v>5686342.2000000002</v>
      </c>
      <c r="H330" s="131">
        <v>5686342.2000000002</v>
      </c>
    </row>
    <row r="331" spans="1:8" ht="25.5" outlineLevel="3" x14ac:dyDescent="0.25">
      <c r="A331" s="104" t="s">
        <v>579</v>
      </c>
      <c r="B331" s="103" t="s">
        <v>1189</v>
      </c>
      <c r="C331" s="103" t="s">
        <v>752</v>
      </c>
      <c r="D331" s="103" t="s">
        <v>578</v>
      </c>
      <c r="E331" s="102"/>
      <c r="F331" s="101">
        <v>11606057.970000001</v>
      </c>
      <c r="G331" s="101">
        <v>3555155.14</v>
      </c>
      <c r="H331" s="100">
        <v>3555155.14</v>
      </c>
    </row>
    <row r="332" spans="1:8" outlineLevel="5" x14ac:dyDescent="0.25">
      <c r="A332" s="94" t="s">
        <v>798</v>
      </c>
      <c r="B332" s="93" t="s">
        <v>1189</v>
      </c>
      <c r="C332" s="93" t="s">
        <v>752</v>
      </c>
      <c r="D332" s="93" t="s">
        <v>797</v>
      </c>
      <c r="E332" s="92"/>
      <c r="F332" s="91">
        <v>11606057.970000001</v>
      </c>
      <c r="G332" s="91">
        <v>3555155.14</v>
      </c>
      <c r="H332" s="90">
        <v>3555155.14</v>
      </c>
    </row>
    <row r="333" spans="1:8" outlineLevel="6" x14ac:dyDescent="0.25">
      <c r="A333" s="89" t="s">
        <v>796</v>
      </c>
      <c r="B333" s="88" t="s">
        <v>1189</v>
      </c>
      <c r="C333" s="88" t="s">
        <v>752</v>
      </c>
      <c r="D333" s="88" t="s">
        <v>795</v>
      </c>
      <c r="E333" s="135"/>
      <c r="F333" s="87">
        <v>5778604</v>
      </c>
      <c r="G333" s="87">
        <v>63470</v>
      </c>
      <c r="H333" s="86">
        <v>63470</v>
      </c>
    </row>
    <row r="334" spans="1:8" outlineLevel="7" x14ac:dyDescent="0.25">
      <c r="A334" s="134" t="s">
        <v>404</v>
      </c>
      <c r="B334" s="133" t="s">
        <v>1189</v>
      </c>
      <c r="C334" s="133" t="s">
        <v>752</v>
      </c>
      <c r="D334" s="133" t="s">
        <v>795</v>
      </c>
      <c r="E334" s="133" t="s">
        <v>401</v>
      </c>
      <c r="F334" s="132">
        <v>5778604</v>
      </c>
      <c r="G334" s="132">
        <v>63470</v>
      </c>
      <c r="H334" s="131">
        <v>63470</v>
      </c>
    </row>
    <row r="335" spans="1:8" outlineLevel="6" x14ac:dyDescent="0.25">
      <c r="A335" s="89" t="s">
        <v>794</v>
      </c>
      <c r="B335" s="88" t="s">
        <v>1189</v>
      </c>
      <c r="C335" s="88" t="s">
        <v>752</v>
      </c>
      <c r="D335" s="88" t="s">
        <v>793</v>
      </c>
      <c r="E335" s="135"/>
      <c r="F335" s="87">
        <v>3172372.78</v>
      </c>
      <c r="G335" s="87">
        <v>2775931</v>
      </c>
      <c r="H335" s="86">
        <v>2775931</v>
      </c>
    </row>
    <row r="336" spans="1:8" outlineLevel="7" x14ac:dyDescent="0.25">
      <c r="A336" s="134" t="s">
        <v>404</v>
      </c>
      <c r="B336" s="133" t="s">
        <v>1189</v>
      </c>
      <c r="C336" s="133" t="s">
        <v>752</v>
      </c>
      <c r="D336" s="133" t="s">
        <v>793</v>
      </c>
      <c r="E336" s="133" t="s">
        <v>401</v>
      </c>
      <c r="F336" s="132">
        <v>3172372.78</v>
      </c>
      <c r="G336" s="132">
        <v>2775931</v>
      </c>
      <c r="H336" s="131">
        <v>2775931</v>
      </c>
    </row>
    <row r="337" spans="1:8" outlineLevel="6" x14ac:dyDescent="0.25">
      <c r="A337" s="89" t="s">
        <v>792</v>
      </c>
      <c r="B337" s="88" t="s">
        <v>1189</v>
      </c>
      <c r="C337" s="88" t="s">
        <v>752</v>
      </c>
      <c r="D337" s="88" t="s">
        <v>791</v>
      </c>
      <c r="E337" s="135"/>
      <c r="F337" s="87">
        <v>1761547.8</v>
      </c>
      <c r="G337" s="87">
        <v>3894.8</v>
      </c>
      <c r="H337" s="86">
        <v>3894.8</v>
      </c>
    </row>
    <row r="338" spans="1:8" outlineLevel="7" x14ac:dyDescent="0.25">
      <c r="A338" s="134" t="s">
        <v>404</v>
      </c>
      <c r="B338" s="133" t="s">
        <v>1189</v>
      </c>
      <c r="C338" s="133" t="s">
        <v>752</v>
      </c>
      <c r="D338" s="133" t="s">
        <v>791</v>
      </c>
      <c r="E338" s="133" t="s">
        <v>401</v>
      </c>
      <c r="F338" s="132">
        <v>1761547.8</v>
      </c>
      <c r="G338" s="132">
        <v>3894.8</v>
      </c>
      <c r="H338" s="131">
        <v>3894.8</v>
      </c>
    </row>
    <row r="339" spans="1:8" outlineLevel="6" x14ac:dyDescent="0.25">
      <c r="A339" s="89" t="s">
        <v>790</v>
      </c>
      <c r="B339" s="88" t="s">
        <v>1189</v>
      </c>
      <c r="C339" s="88" t="s">
        <v>752</v>
      </c>
      <c r="D339" s="88" t="s">
        <v>789</v>
      </c>
      <c r="E339" s="135"/>
      <c r="F339" s="87">
        <v>473533.39</v>
      </c>
      <c r="G339" s="87">
        <v>291859.34000000003</v>
      </c>
      <c r="H339" s="86">
        <v>291859.34000000003</v>
      </c>
    </row>
    <row r="340" spans="1:8" outlineLevel="7" x14ac:dyDescent="0.25">
      <c r="A340" s="134" t="s">
        <v>404</v>
      </c>
      <c r="B340" s="133" t="s">
        <v>1189</v>
      </c>
      <c r="C340" s="133" t="s">
        <v>752</v>
      </c>
      <c r="D340" s="133" t="s">
        <v>789</v>
      </c>
      <c r="E340" s="133" t="s">
        <v>401</v>
      </c>
      <c r="F340" s="132">
        <v>473533.39</v>
      </c>
      <c r="G340" s="132">
        <v>291859.34000000003</v>
      </c>
      <c r="H340" s="131">
        <v>291859.34000000003</v>
      </c>
    </row>
    <row r="341" spans="1:8" outlineLevel="6" x14ac:dyDescent="0.25">
      <c r="A341" s="89" t="s">
        <v>788</v>
      </c>
      <c r="B341" s="88" t="s">
        <v>1189</v>
      </c>
      <c r="C341" s="88" t="s">
        <v>752</v>
      </c>
      <c r="D341" s="88" t="s">
        <v>787</v>
      </c>
      <c r="E341" s="135"/>
      <c r="F341" s="87">
        <v>420000</v>
      </c>
      <c r="G341" s="87">
        <v>420000</v>
      </c>
      <c r="H341" s="86">
        <v>420000</v>
      </c>
    </row>
    <row r="342" spans="1:8" outlineLevel="7" x14ac:dyDescent="0.25">
      <c r="A342" s="134" t="s">
        <v>404</v>
      </c>
      <c r="B342" s="133" t="s">
        <v>1189</v>
      </c>
      <c r="C342" s="133" t="s">
        <v>752</v>
      </c>
      <c r="D342" s="133" t="s">
        <v>787</v>
      </c>
      <c r="E342" s="133" t="s">
        <v>401</v>
      </c>
      <c r="F342" s="132">
        <v>420000</v>
      </c>
      <c r="G342" s="132">
        <v>420000</v>
      </c>
      <c r="H342" s="131">
        <v>420000</v>
      </c>
    </row>
    <row r="343" spans="1:8" ht="38.25" outlineLevel="3" x14ac:dyDescent="0.25">
      <c r="A343" s="104" t="s">
        <v>778</v>
      </c>
      <c r="B343" s="103" t="s">
        <v>1189</v>
      </c>
      <c r="C343" s="103" t="s">
        <v>752</v>
      </c>
      <c r="D343" s="103" t="s">
        <v>777</v>
      </c>
      <c r="E343" s="102"/>
      <c r="F343" s="101">
        <v>62580372.840000004</v>
      </c>
      <c r="G343" s="101">
        <v>7710593.46</v>
      </c>
      <c r="H343" s="100">
        <v>7710593.46</v>
      </c>
    </row>
    <row r="344" spans="1:8" outlineLevel="4" x14ac:dyDescent="0.25">
      <c r="A344" s="99" t="s">
        <v>776</v>
      </c>
      <c r="B344" s="98" t="s">
        <v>1189</v>
      </c>
      <c r="C344" s="98" t="s">
        <v>752</v>
      </c>
      <c r="D344" s="98" t="s">
        <v>775</v>
      </c>
      <c r="E344" s="97"/>
      <c r="F344" s="96">
        <v>62580372.840000004</v>
      </c>
      <c r="G344" s="96">
        <v>7710593.46</v>
      </c>
      <c r="H344" s="95">
        <v>7710593.46</v>
      </c>
    </row>
    <row r="345" spans="1:8" outlineLevel="5" x14ac:dyDescent="0.25">
      <c r="A345" s="94" t="s">
        <v>774</v>
      </c>
      <c r="B345" s="93" t="s">
        <v>1189</v>
      </c>
      <c r="C345" s="93" t="s">
        <v>752</v>
      </c>
      <c r="D345" s="93" t="s">
        <v>773</v>
      </c>
      <c r="E345" s="92"/>
      <c r="F345" s="91">
        <v>48010658.380000003</v>
      </c>
      <c r="G345" s="91">
        <v>0</v>
      </c>
      <c r="H345" s="90">
        <v>0</v>
      </c>
    </row>
    <row r="346" spans="1:8" outlineLevel="6" x14ac:dyDescent="0.25">
      <c r="A346" s="89" t="s">
        <v>772</v>
      </c>
      <c r="B346" s="88" t="s">
        <v>1189</v>
      </c>
      <c r="C346" s="88" t="s">
        <v>752</v>
      </c>
      <c r="D346" s="88" t="s">
        <v>771</v>
      </c>
      <c r="E346" s="135"/>
      <c r="F346" s="87">
        <v>16963278</v>
      </c>
      <c r="G346" s="87">
        <v>0</v>
      </c>
      <c r="H346" s="86">
        <v>0</v>
      </c>
    </row>
    <row r="347" spans="1:8" outlineLevel="7" x14ac:dyDescent="0.25">
      <c r="A347" s="134" t="s">
        <v>404</v>
      </c>
      <c r="B347" s="133" t="s">
        <v>1189</v>
      </c>
      <c r="C347" s="133" t="s">
        <v>752</v>
      </c>
      <c r="D347" s="133" t="s">
        <v>771</v>
      </c>
      <c r="E347" s="133" t="s">
        <v>401</v>
      </c>
      <c r="F347" s="132">
        <v>16963278</v>
      </c>
      <c r="G347" s="132">
        <v>0</v>
      </c>
      <c r="H347" s="131">
        <v>0</v>
      </c>
    </row>
    <row r="348" spans="1:8" outlineLevel="6" x14ac:dyDescent="0.25">
      <c r="A348" s="89" t="s">
        <v>770</v>
      </c>
      <c r="B348" s="88" t="s">
        <v>1189</v>
      </c>
      <c r="C348" s="88" t="s">
        <v>752</v>
      </c>
      <c r="D348" s="88" t="s">
        <v>769</v>
      </c>
      <c r="E348" s="135"/>
      <c r="F348" s="87">
        <v>20948380.379999999</v>
      </c>
      <c r="G348" s="87">
        <v>0</v>
      </c>
      <c r="H348" s="86">
        <v>0</v>
      </c>
    </row>
    <row r="349" spans="1:8" outlineLevel="7" x14ac:dyDescent="0.25">
      <c r="A349" s="134" t="s">
        <v>404</v>
      </c>
      <c r="B349" s="133" t="s">
        <v>1189</v>
      </c>
      <c r="C349" s="133" t="s">
        <v>752</v>
      </c>
      <c r="D349" s="133" t="s">
        <v>769</v>
      </c>
      <c r="E349" s="133" t="s">
        <v>401</v>
      </c>
      <c r="F349" s="132">
        <v>20948380.379999999</v>
      </c>
      <c r="G349" s="132">
        <v>0</v>
      </c>
      <c r="H349" s="131">
        <v>0</v>
      </c>
    </row>
    <row r="350" spans="1:8" outlineLevel="6" x14ac:dyDescent="0.25">
      <c r="A350" s="89" t="s">
        <v>768</v>
      </c>
      <c r="B350" s="88" t="s">
        <v>1189</v>
      </c>
      <c r="C350" s="88" t="s">
        <v>752</v>
      </c>
      <c r="D350" s="88" t="s">
        <v>767</v>
      </c>
      <c r="E350" s="135"/>
      <c r="F350" s="87">
        <v>99000</v>
      </c>
      <c r="G350" s="87">
        <v>0</v>
      </c>
      <c r="H350" s="86">
        <v>0</v>
      </c>
    </row>
    <row r="351" spans="1:8" outlineLevel="7" x14ac:dyDescent="0.25">
      <c r="A351" s="134" t="s">
        <v>404</v>
      </c>
      <c r="B351" s="133" t="s">
        <v>1189</v>
      </c>
      <c r="C351" s="133" t="s">
        <v>752</v>
      </c>
      <c r="D351" s="133" t="s">
        <v>767</v>
      </c>
      <c r="E351" s="133" t="s">
        <v>401</v>
      </c>
      <c r="F351" s="132">
        <v>99000</v>
      </c>
      <c r="G351" s="132">
        <v>0</v>
      </c>
      <c r="H351" s="131">
        <v>0</v>
      </c>
    </row>
    <row r="352" spans="1:8" ht="25.5" outlineLevel="6" x14ac:dyDescent="0.25">
      <c r="A352" s="89" t="s">
        <v>766</v>
      </c>
      <c r="B352" s="88" t="s">
        <v>1189</v>
      </c>
      <c r="C352" s="88" t="s">
        <v>752</v>
      </c>
      <c r="D352" s="88" t="s">
        <v>765</v>
      </c>
      <c r="E352" s="135"/>
      <c r="F352" s="87">
        <v>10000000</v>
      </c>
      <c r="G352" s="87">
        <v>0</v>
      </c>
      <c r="H352" s="86">
        <v>0</v>
      </c>
    </row>
    <row r="353" spans="1:8" outlineLevel="7" x14ac:dyDescent="0.25">
      <c r="A353" s="134" t="s">
        <v>404</v>
      </c>
      <c r="B353" s="133" t="s">
        <v>1189</v>
      </c>
      <c r="C353" s="133" t="s">
        <v>752</v>
      </c>
      <c r="D353" s="133" t="s">
        <v>765</v>
      </c>
      <c r="E353" s="133" t="s">
        <v>401</v>
      </c>
      <c r="F353" s="132">
        <v>10000000</v>
      </c>
      <c r="G353" s="132">
        <v>0</v>
      </c>
      <c r="H353" s="131">
        <v>0</v>
      </c>
    </row>
    <row r="354" spans="1:8" outlineLevel="5" x14ac:dyDescent="0.25">
      <c r="A354" s="94" t="s">
        <v>764</v>
      </c>
      <c r="B354" s="93" t="s">
        <v>1189</v>
      </c>
      <c r="C354" s="93" t="s">
        <v>752</v>
      </c>
      <c r="D354" s="93" t="s">
        <v>763</v>
      </c>
      <c r="E354" s="92"/>
      <c r="F354" s="91">
        <v>6627214.46</v>
      </c>
      <c r="G354" s="91">
        <v>7210593.46</v>
      </c>
      <c r="H354" s="90">
        <v>7210593.46</v>
      </c>
    </row>
    <row r="355" spans="1:8" outlineLevel="6" x14ac:dyDescent="0.25">
      <c r="A355" s="89" t="s">
        <v>762</v>
      </c>
      <c r="B355" s="88" t="s">
        <v>1189</v>
      </c>
      <c r="C355" s="88" t="s">
        <v>752</v>
      </c>
      <c r="D355" s="88" t="s">
        <v>761</v>
      </c>
      <c r="E355" s="135"/>
      <c r="F355" s="87">
        <v>6627214.46</v>
      </c>
      <c r="G355" s="87">
        <v>7210593.46</v>
      </c>
      <c r="H355" s="86">
        <v>7210593.46</v>
      </c>
    </row>
    <row r="356" spans="1:8" outlineLevel="7" x14ac:dyDescent="0.25">
      <c r="A356" s="134" t="s">
        <v>404</v>
      </c>
      <c r="B356" s="133" t="s">
        <v>1189</v>
      </c>
      <c r="C356" s="133" t="s">
        <v>752</v>
      </c>
      <c r="D356" s="133" t="s">
        <v>761</v>
      </c>
      <c r="E356" s="133" t="s">
        <v>401</v>
      </c>
      <c r="F356" s="132">
        <v>6627214.46</v>
      </c>
      <c r="G356" s="132">
        <v>7210593.46</v>
      </c>
      <c r="H356" s="131">
        <v>7210593.46</v>
      </c>
    </row>
    <row r="357" spans="1:8" ht="25.5" outlineLevel="5" x14ac:dyDescent="0.25">
      <c r="A357" s="94" t="s">
        <v>760</v>
      </c>
      <c r="B357" s="93" t="s">
        <v>1189</v>
      </c>
      <c r="C357" s="93" t="s">
        <v>752</v>
      </c>
      <c r="D357" s="93" t="s">
        <v>759</v>
      </c>
      <c r="E357" s="92"/>
      <c r="F357" s="91">
        <v>570000</v>
      </c>
      <c r="G357" s="91">
        <v>500000</v>
      </c>
      <c r="H357" s="90">
        <v>500000</v>
      </c>
    </row>
    <row r="358" spans="1:8" ht="25.5" outlineLevel="6" x14ac:dyDescent="0.25">
      <c r="A358" s="89" t="s">
        <v>758</v>
      </c>
      <c r="B358" s="88" t="s">
        <v>1189</v>
      </c>
      <c r="C358" s="88" t="s">
        <v>752</v>
      </c>
      <c r="D358" s="88" t="s">
        <v>757</v>
      </c>
      <c r="E358" s="135"/>
      <c r="F358" s="87">
        <v>570000</v>
      </c>
      <c r="G358" s="87">
        <v>500000</v>
      </c>
      <c r="H358" s="86">
        <v>500000</v>
      </c>
    </row>
    <row r="359" spans="1:8" outlineLevel="7" x14ac:dyDescent="0.25">
      <c r="A359" s="134" t="s">
        <v>404</v>
      </c>
      <c r="B359" s="133" t="s">
        <v>1189</v>
      </c>
      <c r="C359" s="133" t="s">
        <v>752</v>
      </c>
      <c r="D359" s="133" t="s">
        <v>757</v>
      </c>
      <c r="E359" s="133" t="s">
        <v>401</v>
      </c>
      <c r="F359" s="132">
        <v>570000</v>
      </c>
      <c r="G359" s="132">
        <v>500000</v>
      </c>
      <c r="H359" s="131">
        <v>500000</v>
      </c>
    </row>
    <row r="360" spans="1:8" outlineLevel="5" x14ac:dyDescent="0.25">
      <c r="A360" s="94" t="s">
        <v>756</v>
      </c>
      <c r="B360" s="93" t="s">
        <v>1189</v>
      </c>
      <c r="C360" s="93" t="s">
        <v>752</v>
      </c>
      <c r="D360" s="93" t="s">
        <v>755</v>
      </c>
      <c r="E360" s="92"/>
      <c r="F360" s="91">
        <v>7372500</v>
      </c>
      <c r="G360" s="91">
        <v>0</v>
      </c>
      <c r="H360" s="90">
        <v>0</v>
      </c>
    </row>
    <row r="361" spans="1:8" outlineLevel="6" x14ac:dyDescent="0.25">
      <c r="A361" s="89" t="s">
        <v>244</v>
      </c>
      <c r="B361" s="88" t="s">
        <v>1189</v>
      </c>
      <c r="C361" s="88" t="s">
        <v>752</v>
      </c>
      <c r="D361" s="88" t="s">
        <v>754</v>
      </c>
      <c r="E361" s="135"/>
      <c r="F361" s="87">
        <v>4500000</v>
      </c>
      <c r="G361" s="87">
        <v>0</v>
      </c>
      <c r="H361" s="86">
        <v>0</v>
      </c>
    </row>
    <row r="362" spans="1:8" outlineLevel="7" x14ac:dyDescent="0.25">
      <c r="A362" s="134" t="s">
        <v>404</v>
      </c>
      <c r="B362" s="133" t="s">
        <v>1189</v>
      </c>
      <c r="C362" s="133" t="s">
        <v>752</v>
      </c>
      <c r="D362" s="133" t="s">
        <v>754</v>
      </c>
      <c r="E362" s="133" t="s">
        <v>401</v>
      </c>
      <c r="F362" s="132">
        <v>4500000</v>
      </c>
      <c r="G362" s="132">
        <v>0</v>
      </c>
      <c r="H362" s="131">
        <v>0</v>
      </c>
    </row>
    <row r="363" spans="1:8" ht="25.5" outlineLevel="6" x14ac:dyDescent="0.25">
      <c r="A363" s="89" t="s">
        <v>753</v>
      </c>
      <c r="B363" s="88" t="s">
        <v>1189</v>
      </c>
      <c r="C363" s="88" t="s">
        <v>752</v>
      </c>
      <c r="D363" s="88" t="s">
        <v>751</v>
      </c>
      <c r="E363" s="135"/>
      <c r="F363" s="87">
        <v>2872500</v>
      </c>
      <c r="G363" s="87">
        <v>0</v>
      </c>
      <c r="H363" s="86">
        <v>0</v>
      </c>
    </row>
    <row r="364" spans="1:8" outlineLevel="7" x14ac:dyDescent="0.25">
      <c r="A364" s="134" t="s">
        <v>404</v>
      </c>
      <c r="B364" s="133" t="s">
        <v>1189</v>
      </c>
      <c r="C364" s="133" t="s">
        <v>752</v>
      </c>
      <c r="D364" s="133" t="s">
        <v>751</v>
      </c>
      <c r="E364" s="133" t="s">
        <v>401</v>
      </c>
      <c r="F364" s="132">
        <v>2872500</v>
      </c>
      <c r="G364" s="132">
        <v>0</v>
      </c>
      <c r="H364" s="131">
        <v>0</v>
      </c>
    </row>
    <row r="365" spans="1:8" outlineLevel="2" x14ac:dyDescent="0.25">
      <c r="A365" s="109" t="s">
        <v>750</v>
      </c>
      <c r="B365" s="108" t="s">
        <v>1189</v>
      </c>
      <c r="C365" s="108" t="s">
        <v>736</v>
      </c>
      <c r="D365" s="107"/>
      <c r="E365" s="107"/>
      <c r="F365" s="106">
        <v>45770442.390000001</v>
      </c>
      <c r="G365" s="106">
        <v>40044596.439999998</v>
      </c>
      <c r="H365" s="105">
        <v>40044596.439999998</v>
      </c>
    </row>
    <row r="366" spans="1:8" ht="25.5" outlineLevel="3" x14ac:dyDescent="0.25">
      <c r="A366" s="104" t="s">
        <v>425</v>
      </c>
      <c r="B366" s="103" t="s">
        <v>1189</v>
      </c>
      <c r="C366" s="103" t="s">
        <v>736</v>
      </c>
      <c r="D366" s="103" t="s">
        <v>424</v>
      </c>
      <c r="E366" s="102"/>
      <c r="F366" s="101">
        <v>45770442.390000001</v>
      </c>
      <c r="G366" s="101">
        <v>40044596.439999998</v>
      </c>
      <c r="H366" s="100">
        <v>40044596.439999998</v>
      </c>
    </row>
    <row r="367" spans="1:8" ht="25.5" outlineLevel="4" x14ac:dyDescent="0.25">
      <c r="A367" s="99" t="s">
        <v>742</v>
      </c>
      <c r="B367" s="98" t="s">
        <v>1189</v>
      </c>
      <c r="C367" s="98" t="s">
        <v>736</v>
      </c>
      <c r="D367" s="98" t="s">
        <v>741</v>
      </c>
      <c r="E367" s="97"/>
      <c r="F367" s="96">
        <v>45770442.390000001</v>
      </c>
      <c r="G367" s="96">
        <v>40044596.439999998</v>
      </c>
      <c r="H367" s="95">
        <v>40044596.439999998</v>
      </c>
    </row>
    <row r="368" spans="1:8" outlineLevel="5" x14ac:dyDescent="0.25">
      <c r="A368" s="94" t="s">
        <v>740</v>
      </c>
      <c r="B368" s="93" t="s">
        <v>1189</v>
      </c>
      <c r="C368" s="93" t="s">
        <v>736</v>
      </c>
      <c r="D368" s="93" t="s">
        <v>739</v>
      </c>
      <c r="E368" s="92"/>
      <c r="F368" s="91">
        <v>45770442.390000001</v>
      </c>
      <c r="G368" s="91">
        <v>40044596.439999998</v>
      </c>
      <c r="H368" s="90">
        <v>40044596.439999998</v>
      </c>
    </row>
    <row r="369" spans="1:8" ht="25.5" outlineLevel="6" x14ac:dyDescent="0.25">
      <c r="A369" s="89" t="s">
        <v>364</v>
      </c>
      <c r="B369" s="88" t="s">
        <v>1189</v>
      </c>
      <c r="C369" s="88" t="s">
        <v>736</v>
      </c>
      <c r="D369" s="88" t="s">
        <v>738</v>
      </c>
      <c r="E369" s="135"/>
      <c r="F369" s="87">
        <v>336000</v>
      </c>
      <c r="G369" s="87">
        <v>0</v>
      </c>
      <c r="H369" s="86">
        <v>0</v>
      </c>
    </row>
    <row r="370" spans="1:8" ht="38.25" outlineLevel="7" x14ac:dyDescent="0.25">
      <c r="A370" s="134" t="s">
        <v>499</v>
      </c>
      <c r="B370" s="133" t="s">
        <v>1189</v>
      </c>
      <c r="C370" s="133" t="s">
        <v>736</v>
      </c>
      <c r="D370" s="133" t="s">
        <v>738</v>
      </c>
      <c r="E370" s="133" t="s">
        <v>498</v>
      </c>
      <c r="F370" s="132">
        <v>336000</v>
      </c>
      <c r="G370" s="132">
        <v>0</v>
      </c>
      <c r="H370" s="131">
        <v>0</v>
      </c>
    </row>
    <row r="371" spans="1:8" outlineLevel="6" x14ac:dyDescent="0.25">
      <c r="A371" s="89" t="s">
        <v>737</v>
      </c>
      <c r="B371" s="88" t="s">
        <v>1189</v>
      </c>
      <c r="C371" s="88" t="s">
        <v>736</v>
      </c>
      <c r="D371" s="88" t="s">
        <v>735</v>
      </c>
      <c r="E371" s="135"/>
      <c r="F371" s="87">
        <v>45434442.390000001</v>
      </c>
      <c r="G371" s="87">
        <v>40044596.439999998</v>
      </c>
      <c r="H371" s="86">
        <v>40044596.439999998</v>
      </c>
    </row>
    <row r="372" spans="1:8" ht="38.25" outlineLevel="7" x14ac:dyDescent="0.25">
      <c r="A372" s="134" t="s">
        <v>499</v>
      </c>
      <c r="B372" s="133" t="s">
        <v>1189</v>
      </c>
      <c r="C372" s="133" t="s">
        <v>736</v>
      </c>
      <c r="D372" s="133" t="s">
        <v>735</v>
      </c>
      <c r="E372" s="133" t="s">
        <v>498</v>
      </c>
      <c r="F372" s="132">
        <v>27335888.43</v>
      </c>
      <c r="G372" s="132">
        <v>26736378.649999999</v>
      </c>
      <c r="H372" s="131">
        <v>26736378.649999999</v>
      </c>
    </row>
    <row r="373" spans="1:8" outlineLevel="7" x14ac:dyDescent="0.25">
      <c r="A373" s="134" t="s">
        <v>404</v>
      </c>
      <c r="B373" s="133" t="s">
        <v>1189</v>
      </c>
      <c r="C373" s="133" t="s">
        <v>736</v>
      </c>
      <c r="D373" s="133" t="s">
        <v>735</v>
      </c>
      <c r="E373" s="133" t="s">
        <v>401</v>
      </c>
      <c r="F373" s="132">
        <v>12402485.5</v>
      </c>
      <c r="G373" s="132">
        <v>7982511.79</v>
      </c>
      <c r="H373" s="131">
        <v>7982511.79</v>
      </c>
    </row>
    <row r="374" spans="1:8" outlineLevel="7" x14ac:dyDescent="0.25">
      <c r="A374" s="134" t="s">
        <v>463</v>
      </c>
      <c r="B374" s="133" t="s">
        <v>1189</v>
      </c>
      <c r="C374" s="133" t="s">
        <v>736</v>
      </c>
      <c r="D374" s="133" t="s">
        <v>735</v>
      </c>
      <c r="E374" s="133" t="s">
        <v>461</v>
      </c>
      <c r="F374" s="132">
        <v>26718.75</v>
      </c>
      <c r="G374" s="132">
        <v>0</v>
      </c>
      <c r="H374" s="131">
        <v>0</v>
      </c>
    </row>
    <row r="375" spans="1:8" outlineLevel="7" x14ac:dyDescent="0.25">
      <c r="A375" s="134" t="s">
        <v>325</v>
      </c>
      <c r="B375" s="133" t="s">
        <v>1189</v>
      </c>
      <c r="C375" s="133" t="s">
        <v>736</v>
      </c>
      <c r="D375" s="133" t="s">
        <v>735</v>
      </c>
      <c r="E375" s="133" t="s">
        <v>323</v>
      </c>
      <c r="F375" s="132">
        <v>5669349.71</v>
      </c>
      <c r="G375" s="132">
        <v>5325706</v>
      </c>
      <c r="H375" s="131">
        <v>5325706</v>
      </c>
    </row>
    <row r="376" spans="1:8" outlineLevel="1" x14ac:dyDescent="0.25">
      <c r="A376" s="114" t="s">
        <v>734</v>
      </c>
      <c r="B376" s="113" t="s">
        <v>1189</v>
      </c>
      <c r="C376" s="113" t="s">
        <v>733</v>
      </c>
      <c r="D376" s="112"/>
      <c r="E376" s="112"/>
      <c r="F376" s="111">
        <v>14306247.65</v>
      </c>
      <c r="G376" s="111">
        <v>0</v>
      </c>
      <c r="H376" s="110">
        <v>0</v>
      </c>
    </row>
    <row r="377" spans="1:8" outlineLevel="2" x14ac:dyDescent="0.25">
      <c r="A377" s="109" t="s">
        <v>718</v>
      </c>
      <c r="B377" s="108" t="s">
        <v>1189</v>
      </c>
      <c r="C377" s="108" t="s">
        <v>668</v>
      </c>
      <c r="D377" s="107"/>
      <c r="E377" s="107"/>
      <c r="F377" s="106">
        <v>1687641</v>
      </c>
      <c r="G377" s="106">
        <v>0</v>
      </c>
      <c r="H377" s="105">
        <v>0</v>
      </c>
    </row>
    <row r="378" spans="1:8" ht="25.5" outlineLevel="3" x14ac:dyDescent="0.25">
      <c r="A378" s="104" t="s">
        <v>483</v>
      </c>
      <c r="B378" s="103" t="s">
        <v>1189</v>
      </c>
      <c r="C378" s="103" t="s">
        <v>668</v>
      </c>
      <c r="D378" s="103" t="s">
        <v>482</v>
      </c>
      <c r="E378" s="102"/>
      <c r="F378" s="101">
        <v>1687641</v>
      </c>
      <c r="G378" s="101">
        <v>0</v>
      </c>
      <c r="H378" s="100">
        <v>0</v>
      </c>
    </row>
    <row r="379" spans="1:8" outlineLevel="4" x14ac:dyDescent="0.25">
      <c r="A379" s="99" t="s">
        <v>616</v>
      </c>
      <c r="B379" s="98" t="s">
        <v>1189</v>
      </c>
      <c r="C379" s="98" t="s">
        <v>668</v>
      </c>
      <c r="D379" s="98" t="s">
        <v>615</v>
      </c>
      <c r="E379" s="97"/>
      <c r="F379" s="96">
        <v>1687641</v>
      </c>
      <c r="G379" s="96">
        <v>0</v>
      </c>
      <c r="H379" s="95">
        <v>0</v>
      </c>
    </row>
    <row r="380" spans="1:8" outlineLevel="5" x14ac:dyDescent="0.25">
      <c r="A380" s="94" t="s">
        <v>614</v>
      </c>
      <c r="B380" s="93" t="s">
        <v>1189</v>
      </c>
      <c r="C380" s="93" t="s">
        <v>668</v>
      </c>
      <c r="D380" s="93" t="s">
        <v>613</v>
      </c>
      <c r="E380" s="92"/>
      <c r="F380" s="91">
        <v>1687641</v>
      </c>
      <c r="G380" s="91">
        <v>0</v>
      </c>
      <c r="H380" s="90">
        <v>0</v>
      </c>
    </row>
    <row r="381" spans="1:8" ht="25.5" outlineLevel="6" x14ac:dyDescent="0.25">
      <c r="A381" s="89" t="s">
        <v>712</v>
      </c>
      <c r="B381" s="88" t="s">
        <v>1189</v>
      </c>
      <c r="C381" s="88" t="s">
        <v>668</v>
      </c>
      <c r="D381" s="88" t="s">
        <v>711</v>
      </c>
      <c r="E381" s="135"/>
      <c r="F381" s="87">
        <v>1687641</v>
      </c>
      <c r="G381" s="87">
        <v>0</v>
      </c>
      <c r="H381" s="86">
        <v>0</v>
      </c>
    </row>
    <row r="382" spans="1:8" outlineLevel="7" x14ac:dyDescent="0.25">
      <c r="A382" s="134" t="s">
        <v>404</v>
      </c>
      <c r="B382" s="133" t="s">
        <v>1189</v>
      </c>
      <c r="C382" s="133" t="s">
        <v>668</v>
      </c>
      <c r="D382" s="133" t="s">
        <v>711</v>
      </c>
      <c r="E382" s="133" t="s">
        <v>401</v>
      </c>
      <c r="F382" s="132">
        <v>1687641</v>
      </c>
      <c r="G382" s="132">
        <v>0</v>
      </c>
      <c r="H382" s="131">
        <v>0</v>
      </c>
    </row>
    <row r="383" spans="1:8" outlineLevel="2" x14ac:dyDescent="0.25">
      <c r="A383" s="109" t="s">
        <v>617</v>
      </c>
      <c r="B383" s="108" t="s">
        <v>1189</v>
      </c>
      <c r="C383" s="108" t="s">
        <v>586</v>
      </c>
      <c r="D383" s="107"/>
      <c r="E383" s="107"/>
      <c r="F383" s="106">
        <v>12618606.65</v>
      </c>
      <c r="G383" s="106">
        <v>0</v>
      </c>
      <c r="H383" s="105">
        <v>0</v>
      </c>
    </row>
    <row r="384" spans="1:8" ht="25.5" outlineLevel="3" x14ac:dyDescent="0.25">
      <c r="A384" s="104" t="s">
        <v>483</v>
      </c>
      <c r="B384" s="103" t="s">
        <v>1189</v>
      </c>
      <c r="C384" s="103" t="s">
        <v>586</v>
      </c>
      <c r="D384" s="103" t="s">
        <v>482</v>
      </c>
      <c r="E384" s="102"/>
      <c r="F384" s="101">
        <v>12618606.65</v>
      </c>
      <c r="G384" s="101">
        <v>0</v>
      </c>
      <c r="H384" s="100">
        <v>0</v>
      </c>
    </row>
    <row r="385" spans="1:8" outlineLevel="4" x14ac:dyDescent="0.25">
      <c r="A385" s="99" t="s">
        <v>616</v>
      </c>
      <c r="B385" s="98" t="s">
        <v>1189</v>
      </c>
      <c r="C385" s="98" t="s">
        <v>586</v>
      </c>
      <c r="D385" s="98" t="s">
        <v>615</v>
      </c>
      <c r="E385" s="97"/>
      <c r="F385" s="96">
        <v>12618606.65</v>
      </c>
      <c r="G385" s="96">
        <v>0</v>
      </c>
      <c r="H385" s="95">
        <v>0</v>
      </c>
    </row>
    <row r="386" spans="1:8" outlineLevel="5" x14ac:dyDescent="0.25">
      <c r="A386" s="94" t="s">
        <v>614</v>
      </c>
      <c r="B386" s="93" t="s">
        <v>1189</v>
      </c>
      <c r="C386" s="93" t="s">
        <v>586</v>
      </c>
      <c r="D386" s="93" t="s">
        <v>613</v>
      </c>
      <c r="E386" s="92"/>
      <c r="F386" s="91">
        <v>12618606.65</v>
      </c>
      <c r="G386" s="91">
        <v>0</v>
      </c>
      <c r="H386" s="90">
        <v>0</v>
      </c>
    </row>
    <row r="387" spans="1:8" outlineLevel="6" x14ac:dyDescent="0.25">
      <c r="A387" s="89" t="s">
        <v>116</v>
      </c>
      <c r="B387" s="88" t="s">
        <v>1189</v>
      </c>
      <c r="C387" s="88" t="s">
        <v>586</v>
      </c>
      <c r="D387" s="88" t="s">
        <v>612</v>
      </c>
      <c r="E387" s="135"/>
      <c r="F387" s="87">
        <v>8202092.3700000001</v>
      </c>
      <c r="G387" s="87">
        <v>0</v>
      </c>
      <c r="H387" s="86">
        <v>0</v>
      </c>
    </row>
    <row r="388" spans="1:8" outlineLevel="7" x14ac:dyDescent="0.25">
      <c r="A388" s="134" t="s">
        <v>404</v>
      </c>
      <c r="B388" s="133" t="s">
        <v>1189</v>
      </c>
      <c r="C388" s="133" t="s">
        <v>586</v>
      </c>
      <c r="D388" s="133" t="s">
        <v>612</v>
      </c>
      <c r="E388" s="133" t="s">
        <v>401</v>
      </c>
      <c r="F388" s="132">
        <v>8202092.3700000001</v>
      </c>
      <c r="G388" s="132">
        <v>0</v>
      </c>
      <c r="H388" s="131">
        <v>0</v>
      </c>
    </row>
    <row r="389" spans="1:8" ht="25.5" outlineLevel="6" x14ac:dyDescent="0.25">
      <c r="A389" s="89" t="s">
        <v>611</v>
      </c>
      <c r="B389" s="88" t="s">
        <v>1189</v>
      </c>
      <c r="C389" s="88" t="s">
        <v>586</v>
      </c>
      <c r="D389" s="88" t="s">
        <v>610</v>
      </c>
      <c r="E389" s="135"/>
      <c r="F389" s="87">
        <v>4416514.28</v>
      </c>
      <c r="G389" s="87">
        <v>0</v>
      </c>
      <c r="H389" s="86">
        <v>0</v>
      </c>
    </row>
    <row r="390" spans="1:8" outlineLevel="7" x14ac:dyDescent="0.25">
      <c r="A390" s="134" t="s">
        <v>404</v>
      </c>
      <c r="B390" s="133" t="s">
        <v>1189</v>
      </c>
      <c r="C390" s="133" t="s">
        <v>586</v>
      </c>
      <c r="D390" s="133" t="s">
        <v>610</v>
      </c>
      <c r="E390" s="133" t="s">
        <v>401</v>
      </c>
      <c r="F390" s="132">
        <v>4416514.28</v>
      </c>
      <c r="G390" s="132">
        <v>0</v>
      </c>
      <c r="H390" s="131">
        <v>0</v>
      </c>
    </row>
    <row r="391" spans="1:8" outlineLevel="1" x14ac:dyDescent="0.25">
      <c r="A391" s="114" t="s">
        <v>584</v>
      </c>
      <c r="B391" s="113" t="s">
        <v>1189</v>
      </c>
      <c r="C391" s="113" t="s">
        <v>583</v>
      </c>
      <c r="D391" s="112"/>
      <c r="E391" s="112"/>
      <c r="F391" s="111">
        <v>402377518.50999999</v>
      </c>
      <c r="G391" s="111">
        <v>564456301.76999998</v>
      </c>
      <c r="H391" s="110">
        <v>26242.6</v>
      </c>
    </row>
    <row r="392" spans="1:8" outlineLevel="2" x14ac:dyDescent="0.25">
      <c r="A392" s="109" t="s">
        <v>582</v>
      </c>
      <c r="B392" s="108" t="s">
        <v>1189</v>
      </c>
      <c r="C392" s="108" t="s">
        <v>524</v>
      </c>
      <c r="D392" s="107"/>
      <c r="E392" s="107"/>
      <c r="F392" s="106">
        <v>402377518.50999999</v>
      </c>
      <c r="G392" s="106">
        <v>564456301.76999998</v>
      </c>
      <c r="H392" s="105">
        <v>26242.6</v>
      </c>
    </row>
    <row r="393" spans="1:8" ht="25.5" outlineLevel="3" x14ac:dyDescent="0.25">
      <c r="A393" s="104" t="s">
        <v>579</v>
      </c>
      <c r="B393" s="103" t="s">
        <v>1189</v>
      </c>
      <c r="C393" s="103" t="s">
        <v>524</v>
      </c>
      <c r="D393" s="103" t="s">
        <v>578</v>
      </c>
      <c r="E393" s="102"/>
      <c r="F393" s="101">
        <v>402377518.50999999</v>
      </c>
      <c r="G393" s="101">
        <v>564456301.76999998</v>
      </c>
      <c r="H393" s="100">
        <v>26242.6</v>
      </c>
    </row>
    <row r="394" spans="1:8" outlineLevel="5" x14ac:dyDescent="0.25">
      <c r="A394" s="94" t="s">
        <v>543</v>
      </c>
      <c r="B394" s="93" t="s">
        <v>1189</v>
      </c>
      <c r="C394" s="93" t="s">
        <v>524</v>
      </c>
      <c r="D394" s="93" t="s">
        <v>542</v>
      </c>
      <c r="E394" s="92"/>
      <c r="F394" s="91">
        <v>398774291.79000002</v>
      </c>
      <c r="G394" s="91">
        <v>564430059.16999996</v>
      </c>
      <c r="H394" s="90">
        <v>0</v>
      </c>
    </row>
    <row r="395" spans="1:8" ht="25.5" outlineLevel="6" x14ac:dyDescent="0.25">
      <c r="A395" s="89" t="s">
        <v>541</v>
      </c>
      <c r="B395" s="88" t="s">
        <v>1189</v>
      </c>
      <c r="C395" s="88" t="s">
        <v>524</v>
      </c>
      <c r="D395" s="88" t="s">
        <v>540</v>
      </c>
      <c r="E395" s="135"/>
      <c r="F395" s="87">
        <v>1775866.99</v>
      </c>
      <c r="G395" s="87">
        <v>0</v>
      </c>
      <c r="H395" s="86">
        <v>0</v>
      </c>
    </row>
    <row r="396" spans="1:8" outlineLevel="7" x14ac:dyDescent="0.25">
      <c r="A396" s="134" t="s">
        <v>463</v>
      </c>
      <c r="B396" s="133" t="s">
        <v>1189</v>
      </c>
      <c r="C396" s="133" t="s">
        <v>524</v>
      </c>
      <c r="D396" s="133" t="s">
        <v>540</v>
      </c>
      <c r="E396" s="133" t="s">
        <v>461</v>
      </c>
      <c r="F396" s="132">
        <v>1775866.99</v>
      </c>
      <c r="G396" s="132">
        <v>0</v>
      </c>
      <c r="H396" s="131">
        <v>0</v>
      </c>
    </row>
    <row r="397" spans="1:8" ht="25.5" outlineLevel="6" x14ac:dyDescent="0.25">
      <c r="A397" s="89" t="s">
        <v>539</v>
      </c>
      <c r="B397" s="88" t="s">
        <v>1189</v>
      </c>
      <c r="C397" s="88" t="s">
        <v>524</v>
      </c>
      <c r="D397" s="88" t="s">
        <v>538</v>
      </c>
      <c r="E397" s="135"/>
      <c r="F397" s="87">
        <v>2186064.7999999998</v>
      </c>
      <c r="G397" s="87">
        <v>0</v>
      </c>
      <c r="H397" s="86">
        <v>0</v>
      </c>
    </row>
    <row r="398" spans="1:8" outlineLevel="7" x14ac:dyDescent="0.25">
      <c r="A398" s="134" t="s">
        <v>404</v>
      </c>
      <c r="B398" s="133" t="s">
        <v>1189</v>
      </c>
      <c r="C398" s="133" t="s">
        <v>524</v>
      </c>
      <c r="D398" s="133" t="s">
        <v>538</v>
      </c>
      <c r="E398" s="133" t="s">
        <v>401</v>
      </c>
      <c r="F398" s="132">
        <v>2186064.7999999998</v>
      </c>
      <c r="G398" s="132">
        <v>0</v>
      </c>
      <c r="H398" s="131">
        <v>0</v>
      </c>
    </row>
    <row r="399" spans="1:8" ht="38.25" outlineLevel="6" x14ac:dyDescent="0.25">
      <c r="A399" s="89" t="s">
        <v>537</v>
      </c>
      <c r="B399" s="88" t="s">
        <v>1189</v>
      </c>
      <c r="C399" s="88" t="s">
        <v>524</v>
      </c>
      <c r="D399" s="88" t="s">
        <v>536</v>
      </c>
      <c r="E399" s="135"/>
      <c r="F399" s="87">
        <v>9760520</v>
      </c>
      <c r="G399" s="87">
        <v>0</v>
      </c>
      <c r="H399" s="86">
        <v>0</v>
      </c>
    </row>
    <row r="400" spans="1:8" outlineLevel="7" x14ac:dyDescent="0.25">
      <c r="A400" s="134" t="s">
        <v>404</v>
      </c>
      <c r="B400" s="133" t="s">
        <v>1189</v>
      </c>
      <c r="C400" s="133" t="s">
        <v>524</v>
      </c>
      <c r="D400" s="133" t="s">
        <v>536</v>
      </c>
      <c r="E400" s="133" t="s">
        <v>401</v>
      </c>
      <c r="F400" s="132">
        <v>9760520</v>
      </c>
      <c r="G400" s="132">
        <v>0</v>
      </c>
      <c r="H400" s="131">
        <v>0</v>
      </c>
    </row>
    <row r="401" spans="1:8" outlineLevel="6" x14ac:dyDescent="0.25">
      <c r="A401" s="89" t="s">
        <v>535</v>
      </c>
      <c r="B401" s="88" t="s">
        <v>1189</v>
      </c>
      <c r="C401" s="88" t="s">
        <v>524</v>
      </c>
      <c r="D401" s="88" t="s">
        <v>534</v>
      </c>
      <c r="E401" s="135"/>
      <c r="F401" s="87">
        <v>235000000</v>
      </c>
      <c r="G401" s="87">
        <v>414430059.17000002</v>
      </c>
      <c r="H401" s="86">
        <v>0</v>
      </c>
    </row>
    <row r="402" spans="1:8" outlineLevel="7" x14ac:dyDescent="0.25">
      <c r="A402" s="134" t="s">
        <v>463</v>
      </c>
      <c r="B402" s="133" t="s">
        <v>1189</v>
      </c>
      <c r="C402" s="133" t="s">
        <v>524</v>
      </c>
      <c r="D402" s="133" t="s">
        <v>534</v>
      </c>
      <c r="E402" s="133" t="s">
        <v>461</v>
      </c>
      <c r="F402" s="132">
        <v>235000000</v>
      </c>
      <c r="G402" s="132">
        <v>414430059.17000002</v>
      </c>
      <c r="H402" s="131">
        <v>0</v>
      </c>
    </row>
    <row r="403" spans="1:8" ht="25.5" outlineLevel="6" x14ac:dyDescent="0.25">
      <c r="A403" s="89" t="s">
        <v>533</v>
      </c>
      <c r="B403" s="88" t="s">
        <v>1189</v>
      </c>
      <c r="C403" s="88" t="s">
        <v>524</v>
      </c>
      <c r="D403" s="88" t="s">
        <v>532</v>
      </c>
      <c r="E403" s="135"/>
      <c r="F403" s="87">
        <v>150051840</v>
      </c>
      <c r="G403" s="87">
        <v>150000000</v>
      </c>
      <c r="H403" s="86">
        <v>0</v>
      </c>
    </row>
    <row r="404" spans="1:8" outlineLevel="7" x14ac:dyDescent="0.25">
      <c r="A404" s="134" t="s">
        <v>404</v>
      </c>
      <c r="B404" s="133" t="s">
        <v>1189</v>
      </c>
      <c r="C404" s="133" t="s">
        <v>524</v>
      </c>
      <c r="D404" s="133" t="s">
        <v>532</v>
      </c>
      <c r="E404" s="133" t="s">
        <v>401</v>
      </c>
      <c r="F404" s="132">
        <v>51840</v>
      </c>
      <c r="G404" s="132">
        <v>0</v>
      </c>
      <c r="H404" s="131">
        <v>0</v>
      </c>
    </row>
    <row r="405" spans="1:8" outlineLevel="7" x14ac:dyDescent="0.25">
      <c r="A405" s="134" t="s">
        <v>463</v>
      </c>
      <c r="B405" s="133" t="s">
        <v>1189</v>
      </c>
      <c r="C405" s="133" t="s">
        <v>524</v>
      </c>
      <c r="D405" s="133" t="s">
        <v>532</v>
      </c>
      <c r="E405" s="133" t="s">
        <v>461</v>
      </c>
      <c r="F405" s="132">
        <v>150000000</v>
      </c>
      <c r="G405" s="132">
        <v>150000000</v>
      </c>
      <c r="H405" s="131">
        <v>0</v>
      </c>
    </row>
    <row r="406" spans="1:8" ht="25.5" outlineLevel="5" x14ac:dyDescent="0.25">
      <c r="A406" s="94" t="s">
        <v>531</v>
      </c>
      <c r="B406" s="93" t="s">
        <v>1189</v>
      </c>
      <c r="C406" s="93" t="s">
        <v>524</v>
      </c>
      <c r="D406" s="93" t="s">
        <v>530</v>
      </c>
      <c r="E406" s="92"/>
      <c r="F406" s="91">
        <v>3603226.72</v>
      </c>
      <c r="G406" s="91">
        <v>26242.6</v>
      </c>
      <c r="H406" s="90">
        <v>26242.6</v>
      </c>
    </row>
    <row r="407" spans="1:8" outlineLevel="6" x14ac:dyDescent="0.25">
      <c r="A407" s="89" t="s">
        <v>529</v>
      </c>
      <c r="B407" s="88" t="s">
        <v>1189</v>
      </c>
      <c r="C407" s="88" t="s">
        <v>524</v>
      </c>
      <c r="D407" s="88" t="s">
        <v>528</v>
      </c>
      <c r="E407" s="135"/>
      <c r="F407" s="87">
        <v>676984.12</v>
      </c>
      <c r="G407" s="87">
        <v>0</v>
      </c>
      <c r="H407" s="86">
        <v>0</v>
      </c>
    </row>
    <row r="408" spans="1:8" outlineLevel="7" x14ac:dyDescent="0.25">
      <c r="A408" s="134" t="s">
        <v>404</v>
      </c>
      <c r="B408" s="133" t="s">
        <v>1189</v>
      </c>
      <c r="C408" s="133" t="s">
        <v>524</v>
      </c>
      <c r="D408" s="133" t="s">
        <v>528</v>
      </c>
      <c r="E408" s="133" t="s">
        <v>401</v>
      </c>
      <c r="F408" s="132">
        <v>676984.12</v>
      </c>
      <c r="G408" s="132">
        <v>0</v>
      </c>
      <c r="H408" s="131">
        <v>0</v>
      </c>
    </row>
    <row r="409" spans="1:8" ht="38.25" outlineLevel="6" x14ac:dyDescent="0.25">
      <c r="A409" s="89" t="s">
        <v>527</v>
      </c>
      <c r="B409" s="88" t="s">
        <v>1189</v>
      </c>
      <c r="C409" s="88" t="s">
        <v>524</v>
      </c>
      <c r="D409" s="88" t="s">
        <v>526</v>
      </c>
      <c r="E409" s="135"/>
      <c r="F409" s="87">
        <v>2900000</v>
      </c>
      <c r="G409" s="87">
        <v>0</v>
      </c>
      <c r="H409" s="86">
        <v>0</v>
      </c>
    </row>
    <row r="410" spans="1:8" outlineLevel="7" x14ac:dyDescent="0.25">
      <c r="A410" s="134" t="s">
        <v>404</v>
      </c>
      <c r="B410" s="133" t="s">
        <v>1189</v>
      </c>
      <c r="C410" s="133" t="s">
        <v>524</v>
      </c>
      <c r="D410" s="133" t="s">
        <v>526</v>
      </c>
      <c r="E410" s="133" t="s">
        <v>401</v>
      </c>
      <c r="F410" s="132">
        <v>2900000</v>
      </c>
      <c r="G410" s="132">
        <v>0</v>
      </c>
      <c r="H410" s="131">
        <v>0</v>
      </c>
    </row>
    <row r="411" spans="1:8" outlineLevel="6" x14ac:dyDescent="0.25">
      <c r="A411" s="89" t="s">
        <v>525</v>
      </c>
      <c r="B411" s="88" t="s">
        <v>1189</v>
      </c>
      <c r="C411" s="88" t="s">
        <v>524</v>
      </c>
      <c r="D411" s="88" t="s">
        <v>523</v>
      </c>
      <c r="E411" s="135"/>
      <c r="F411" s="87">
        <v>26242.6</v>
      </c>
      <c r="G411" s="87">
        <v>26242.6</v>
      </c>
      <c r="H411" s="86">
        <v>26242.6</v>
      </c>
    </row>
    <row r="412" spans="1:8" outlineLevel="7" x14ac:dyDescent="0.25">
      <c r="A412" s="134" t="s">
        <v>404</v>
      </c>
      <c r="B412" s="133" t="s">
        <v>1189</v>
      </c>
      <c r="C412" s="133" t="s">
        <v>524</v>
      </c>
      <c r="D412" s="133" t="s">
        <v>523</v>
      </c>
      <c r="E412" s="133" t="s">
        <v>401</v>
      </c>
      <c r="F412" s="132">
        <v>26242.6</v>
      </c>
      <c r="G412" s="132">
        <v>26242.6</v>
      </c>
      <c r="H412" s="131">
        <v>26242.6</v>
      </c>
    </row>
    <row r="413" spans="1:8" outlineLevel="1" x14ac:dyDescent="0.25">
      <c r="A413" s="114" t="s">
        <v>522</v>
      </c>
      <c r="B413" s="113" t="s">
        <v>1189</v>
      </c>
      <c r="C413" s="113" t="s">
        <v>521</v>
      </c>
      <c r="D413" s="112"/>
      <c r="E413" s="112"/>
      <c r="F413" s="111">
        <v>87951141.760000005</v>
      </c>
      <c r="G413" s="111">
        <v>82865316.480000004</v>
      </c>
      <c r="H413" s="110">
        <v>78622566.480000004</v>
      </c>
    </row>
    <row r="414" spans="1:8" outlineLevel="2" x14ac:dyDescent="0.25">
      <c r="A414" s="109" t="s">
        <v>520</v>
      </c>
      <c r="B414" s="108" t="s">
        <v>1189</v>
      </c>
      <c r="C414" s="108" t="s">
        <v>515</v>
      </c>
      <c r="D414" s="107"/>
      <c r="E414" s="107"/>
      <c r="F414" s="106">
        <v>5684755.0800000001</v>
      </c>
      <c r="G414" s="106">
        <v>5303109.4800000004</v>
      </c>
      <c r="H414" s="105">
        <v>5303109.4800000004</v>
      </c>
    </row>
    <row r="415" spans="1:8" ht="25.5" outlineLevel="3" x14ac:dyDescent="0.25">
      <c r="A415" s="104" t="s">
        <v>344</v>
      </c>
      <c r="B415" s="103" t="s">
        <v>1189</v>
      </c>
      <c r="C415" s="103" t="s">
        <v>515</v>
      </c>
      <c r="D415" s="103" t="s">
        <v>343</v>
      </c>
      <c r="E415" s="102"/>
      <c r="F415" s="101">
        <v>5684755.0800000001</v>
      </c>
      <c r="G415" s="101">
        <v>5303109.4800000004</v>
      </c>
      <c r="H415" s="100">
        <v>5303109.4800000004</v>
      </c>
    </row>
    <row r="416" spans="1:8" ht="25.5" outlineLevel="4" x14ac:dyDescent="0.25">
      <c r="A416" s="99" t="s">
        <v>342</v>
      </c>
      <c r="B416" s="98" t="s">
        <v>1189</v>
      </c>
      <c r="C416" s="98" t="s">
        <v>515</v>
      </c>
      <c r="D416" s="98" t="s">
        <v>341</v>
      </c>
      <c r="E416" s="97"/>
      <c r="F416" s="96">
        <v>5684755.0800000001</v>
      </c>
      <c r="G416" s="96">
        <v>5303109.4800000004</v>
      </c>
      <c r="H416" s="95">
        <v>5303109.4800000004</v>
      </c>
    </row>
    <row r="417" spans="1:8" outlineLevel="5" x14ac:dyDescent="0.25">
      <c r="A417" s="94" t="s">
        <v>340</v>
      </c>
      <c r="B417" s="93" t="s">
        <v>1189</v>
      </c>
      <c r="C417" s="93" t="s">
        <v>515</v>
      </c>
      <c r="D417" s="93" t="s">
        <v>339</v>
      </c>
      <c r="E417" s="92"/>
      <c r="F417" s="91">
        <v>5684755.0800000001</v>
      </c>
      <c r="G417" s="91">
        <v>5303109.4800000004</v>
      </c>
      <c r="H417" s="90">
        <v>5303109.4800000004</v>
      </c>
    </row>
    <row r="418" spans="1:8" outlineLevel="6" x14ac:dyDescent="0.25">
      <c r="A418" s="89" t="s">
        <v>516</v>
      </c>
      <c r="B418" s="88" t="s">
        <v>1189</v>
      </c>
      <c r="C418" s="88" t="s">
        <v>515</v>
      </c>
      <c r="D418" s="88" t="s">
        <v>519</v>
      </c>
      <c r="E418" s="135"/>
      <c r="F418" s="87">
        <v>5684755.0800000001</v>
      </c>
      <c r="G418" s="87">
        <v>5303109.4800000004</v>
      </c>
      <c r="H418" s="86">
        <v>5303109.4800000004</v>
      </c>
    </row>
    <row r="419" spans="1:8" outlineLevel="7" x14ac:dyDescent="0.25">
      <c r="A419" s="134" t="s">
        <v>428</v>
      </c>
      <c r="B419" s="133" t="s">
        <v>1189</v>
      </c>
      <c r="C419" s="133" t="s">
        <v>515</v>
      </c>
      <c r="D419" s="133" t="s">
        <v>519</v>
      </c>
      <c r="E419" s="133" t="s">
        <v>426</v>
      </c>
      <c r="F419" s="132">
        <v>5684755.0800000001</v>
      </c>
      <c r="G419" s="132">
        <v>5303109.4800000004</v>
      </c>
      <c r="H419" s="131">
        <v>5303109.4800000004</v>
      </c>
    </row>
    <row r="420" spans="1:8" outlineLevel="2" x14ac:dyDescent="0.25">
      <c r="A420" s="109" t="s">
        <v>513</v>
      </c>
      <c r="B420" s="108" t="s">
        <v>1189</v>
      </c>
      <c r="C420" s="108" t="s">
        <v>492</v>
      </c>
      <c r="D420" s="107"/>
      <c r="E420" s="107"/>
      <c r="F420" s="106">
        <v>1200755</v>
      </c>
      <c r="G420" s="106">
        <v>423881</v>
      </c>
      <c r="H420" s="105">
        <v>423881</v>
      </c>
    </row>
    <row r="421" spans="1:8" ht="25.5" outlineLevel="3" x14ac:dyDescent="0.25">
      <c r="A421" s="104" t="s">
        <v>441</v>
      </c>
      <c r="B421" s="103" t="s">
        <v>1189</v>
      </c>
      <c r="C421" s="103" t="s">
        <v>492</v>
      </c>
      <c r="D421" s="103" t="s">
        <v>440</v>
      </c>
      <c r="E421" s="102"/>
      <c r="F421" s="101">
        <v>1102855</v>
      </c>
      <c r="G421" s="101">
        <v>377481</v>
      </c>
      <c r="H421" s="100">
        <v>377481</v>
      </c>
    </row>
    <row r="422" spans="1:8" outlineLevel="5" x14ac:dyDescent="0.25">
      <c r="A422" s="94" t="s">
        <v>512</v>
      </c>
      <c r="B422" s="93" t="s">
        <v>1189</v>
      </c>
      <c r="C422" s="93" t="s">
        <v>492</v>
      </c>
      <c r="D422" s="93" t="s">
        <v>511</v>
      </c>
      <c r="E422" s="92"/>
      <c r="F422" s="91">
        <v>1102855</v>
      </c>
      <c r="G422" s="91">
        <v>377481</v>
      </c>
      <c r="H422" s="90">
        <v>377481</v>
      </c>
    </row>
    <row r="423" spans="1:8" ht="25.5" outlineLevel="6" x14ac:dyDescent="0.25">
      <c r="A423" s="89" t="s">
        <v>510</v>
      </c>
      <c r="B423" s="88" t="s">
        <v>1189</v>
      </c>
      <c r="C423" s="88" t="s">
        <v>492</v>
      </c>
      <c r="D423" s="88" t="s">
        <v>509</v>
      </c>
      <c r="E423" s="135"/>
      <c r="F423" s="87">
        <v>377477.5</v>
      </c>
      <c r="G423" s="87">
        <v>377481</v>
      </c>
      <c r="H423" s="86">
        <v>377481</v>
      </c>
    </row>
    <row r="424" spans="1:8" outlineLevel="7" x14ac:dyDescent="0.25">
      <c r="A424" s="134" t="s">
        <v>428</v>
      </c>
      <c r="B424" s="133" t="s">
        <v>1189</v>
      </c>
      <c r="C424" s="133" t="s">
        <v>492</v>
      </c>
      <c r="D424" s="133" t="s">
        <v>509</v>
      </c>
      <c r="E424" s="133" t="s">
        <v>426</v>
      </c>
      <c r="F424" s="132">
        <v>377477.5</v>
      </c>
      <c r="G424" s="132">
        <v>377481</v>
      </c>
      <c r="H424" s="131">
        <v>377481</v>
      </c>
    </row>
    <row r="425" spans="1:8" ht="25.5" outlineLevel="6" x14ac:dyDescent="0.25">
      <c r="A425" s="89" t="s">
        <v>508</v>
      </c>
      <c r="B425" s="88" t="s">
        <v>1189</v>
      </c>
      <c r="C425" s="88" t="s">
        <v>492</v>
      </c>
      <c r="D425" s="88" t="s">
        <v>507</v>
      </c>
      <c r="E425" s="135"/>
      <c r="F425" s="87">
        <v>725377.5</v>
      </c>
      <c r="G425" s="87">
        <v>0</v>
      </c>
      <c r="H425" s="86">
        <v>0</v>
      </c>
    </row>
    <row r="426" spans="1:8" outlineLevel="7" x14ac:dyDescent="0.25">
      <c r="A426" s="134" t="s">
        <v>428</v>
      </c>
      <c r="B426" s="133" t="s">
        <v>1189</v>
      </c>
      <c r="C426" s="133" t="s">
        <v>492</v>
      </c>
      <c r="D426" s="133" t="s">
        <v>507</v>
      </c>
      <c r="E426" s="133" t="s">
        <v>426</v>
      </c>
      <c r="F426" s="132">
        <v>725377.5</v>
      </c>
      <c r="G426" s="132">
        <v>0</v>
      </c>
      <c r="H426" s="131">
        <v>0</v>
      </c>
    </row>
    <row r="427" spans="1:8" ht="25.5" outlineLevel="3" x14ac:dyDescent="0.25">
      <c r="A427" s="104" t="s">
        <v>397</v>
      </c>
      <c r="B427" s="103" t="s">
        <v>1189</v>
      </c>
      <c r="C427" s="103" t="s">
        <v>492</v>
      </c>
      <c r="D427" s="103" t="s">
        <v>396</v>
      </c>
      <c r="E427" s="102"/>
      <c r="F427" s="101">
        <v>97900</v>
      </c>
      <c r="G427" s="101">
        <v>46400</v>
      </c>
      <c r="H427" s="100">
        <v>46400</v>
      </c>
    </row>
    <row r="428" spans="1:8" outlineLevel="4" x14ac:dyDescent="0.25">
      <c r="A428" s="99" t="s">
        <v>503</v>
      </c>
      <c r="B428" s="98" t="s">
        <v>1189</v>
      </c>
      <c r="C428" s="98" t="s">
        <v>492</v>
      </c>
      <c r="D428" s="98" t="s">
        <v>502</v>
      </c>
      <c r="E428" s="97"/>
      <c r="F428" s="96">
        <v>97900</v>
      </c>
      <c r="G428" s="96">
        <v>46400</v>
      </c>
      <c r="H428" s="95">
        <v>46400</v>
      </c>
    </row>
    <row r="429" spans="1:8" outlineLevel="5" x14ac:dyDescent="0.25">
      <c r="A429" s="94" t="s">
        <v>501</v>
      </c>
      <c r="B429" s="93" t="s">
        <v>1189</v>
      </c>
      <c r="C429" s="93" t="s">
        <v>492</v>
      </c>
      <c r="D429" s="93" t="s">
        <v>500</v>
      </c>
      <c r="E429" s="92"/>
      <c r="F429" s="91">
        <v>97900</v>
      </c>
      <c r="G429" s="91">
        <v>46400</v>
      </c>
      <c r="H429" s="90">
        <v>46400</v>
      </c>
    </row>
    <row r="430" spans="1:8" outlineLevel="6" x14ac:dyDescent="0.25">
      <c r="A430" s="89" t="s">
        <v>39</v>
      </c>
      <c r="B430" s="88" t="s">
        <v>1189</v>
      </c>
      <c r="C430" s="88" t="s">
        <v>492</v>
      </c>
      <c r="D430" s="88" t="s">
        <v>497</v>
      </c>
      <c r="E430" s="135"/>
      <c r="F430" s="87">
        <v>97900</v>
      </c>
      <c r="G430" s="87">
        <v>46400</v>
      </c>
      <c r="H430" s="86">
        <v>46400</v>
      </c>
    </row>
    <row r="431" spans="1:8" ht="38.25" outlineLevel="7" x14ac:dyDescent="0.25">
      <c r="A431" s="134" t="s">
        <v>499</v>
      </c>
      <c r="B431" s="133" t="s">
        <v>1189</v>
      </c>
      <c r="C431" s="133" t="s">
        <v>492</v>
      </c>
      <c r="D431" s="133" t="s">
        <v>497</v>
      </c>
      <c r="E431" s="133" t="s">
        <v>498</v>
      </c>
      <c r="F431" s="132">
        <v>1446.79</v>
      </c>
      <c r="G431" s="132">
        <v>685.71</v>
      </c>
      <c r="H431" s="131">
        <v>685.71</v>
      </c>
    </row>
    <row r="432" spans="1:8" outlineLevel="7" x14ac:dyDescent="0.25">
      <c r="A432" s="134" t="s">
        <v>404</v>
      </c>
      <c r="B432" s="133" t="s">
        <v>1189</v>
      </c>
      <c r="C432" s="133" t="s">
        <v>492</v>
      </c>
      <c r="D432" s="133" t="s">
        <v>497</v>
      </c>
      <c r="E432" s="133" t="s">
        <v>401</v>
      </c>
      <c r="F432" s="132">
        <v>96453.21</v>
      </c>
      <c r="G432" s="132">
        <v>45714.29</v>
      </c>
      <c r="H432" s="131">
        <v>45714.29</v>
      </c>
    </row>
    <row r="433" spans="1:8" outlineLevel="2" x14ac:dyDescent="0.25">
      <c r="A433" s="109" t="s">
        <v>490</v>
      </c>
      <c r="B433" s="108" t="s">
        <v>1189</v>
      </c>
      <c r="C433" s="108" t="s">
        <v>452</v>
      </c>
      <c r="D433" s="107"/>
      <c r="E433" s="107"/>
      <c r="F433" s="106">
        <v>73179254.579999998</v>
      </c>
      <c r="G433" s="106">
        <v>70243645</v>
      </c>
      <c r="H433" s="105">
        <v>66000895</v>
      </c>
    </row>
    <row r="434" spans="1:8" ht="25.5" outlineLevel="3" x14ac:dyDescent="0.25">
      <c r="A434" s="104" t="s">
        <v>441</v>
      </c>
      <c r="B434" s="103" t="s">
        <v>1189</v>
      </c>
      <c r="C434" s="103" t="s">
        <v>452</v>
      </c>
      <c r="D434" s="103" t="s">
        <v>440</v>
      </c>
      <c r="E434" s="102"/>
      <c r="F434" s="101">
        <v>1175460</v>
      </c>
      <c r="G434" s="101">
        <v>1100300</v>
      </c>
      <c r="H434" s="100">
        <v>1650450</v>
      </c>
    </row>
    <row r="435" spans="1:8" ht="25.5" outlineLevel="5" x14ac:dyDescent="0.25">
      <c r="A435" s="94" t="s">
        <v>489</v>
      </c>
      <c r="B435" s="93" t="s">
        <v>1189</v>
      </c>
      <c r="C435" s="93" t="s">
        <v>452</v>
      </c>
      <c r="D435" s="93" t="s">
        <v>488</v>
      </c>
      <c r="E435" s="92"/>
      <c r="F435" s="91">
        <v>1175460</v>
      </c>
      <c r="G435" s="91">
        <v>1100300</v>
      </c>
      <c r="H435" s="90">
        <v>1650450</v>
      </c>
    </row>
    <row r="436" spans="1:8" ht="63.75" outlineLevel="6" x14ac:dyDescent="0.25">
      <c r="A436" s="89" t="s">
        <v>487</v>
      </c>
      <c r="B436" s="88" t="s">
        <v>1189</v>
      </c>
      <c r="C436" s="88" t="s">
        <v>452</v>
      </c>
      <c r="D436" s="88" t="s">
        <v>486</v>
      </c>
      <c r="E436" s="135"/>
      <c r="F436" s="87">
        <v>305000</v>
      </c>
      <c r="G436" s="87">
        <v>305000</v>
      </c>
      <c r="H436" s="86">
        <v>457500</v>
      </c>
    </row>
    <row r="437" spans="1:8" outlineLevel="7" x14ac:dyDescent="0.25">
      <c r="A437" s="134" t="s">
        <v>428</v>
      </c>
      <c r="B437" s="133" t="s">
        <v>1189</v>
      </c>
      <c r="C437" s="133" t="s">
        <v>452</v>
      </c>
      <c r="D437" s="133" t="s">
        <v>486</v>
      </c>
      <c r="E437" s="133" t="s">
        <v>426</v>
      </c>
      <c r="F437" s="132">
        <v>305000</v>
      </c>
      <c r="G437" s="132">
        <v>305000</v>
      </c>
      <c r="H437" s="131">
        <v>457500</v>
      </c>
    </row>
    <row r="438" spans="1:8" ht="25.5" outlineLevel="6" x14ac:dyDescent="0.25">
      <c r="A438" s="89" t="s">
        <v>485</v>
      </c>
      <c r="B438" s="88" t="s">
        <v>1189</v>
      </c>
      <c r="C438" s="88" t="s">
        <v>452</v>
      </c>
      <c r="D438" s="88" t="s">
        <v>484</v>
      </c>
      <c r="E438" s="135"/>
      <c r="F438" s="87">
        <v>870460</v>
      </c>
      <c r="G438" s="87">
        <v>795300</v>
      </c>
      <c r="H438" s="86">
        <v>1192950</v>
      </c>
    </row>
    <row r="439" spans="1:8" outlineLevel="7" x14ac:dyDescent="0.25">
      <c r="A439" s="134" t="s">
        <v>428</v>
      </c>
      <c r="B439" s="133" t="s">
        <v>1189</v>
      </c>
      <c r="C439" s="133" t="s">
        <v>452</v>
      </c>
      <c r="D439" s="133" t="s">
        <v>484</v>
      </c>
      <c r="E439" s="133" t="s">
        <v>426</v>
      </c>
      <c r="F439" s="132">
        <v>870460</v>
      </c>
      <c r="G439" s="132">
        <v>795300</v>
      </c>
      <c r="H439" s="131">
        <v>1192950</v>
      </c>
    </row>
    <row r="440" spans="1:8" ht="25.5" outlineLevel="3" x14ac:dyDescent="0.25">
      <c r="A440" s="104" t="s">
        <v>344</v>
      </c>
      <c r="B440" s="103" t="s">
        <v>1189</v>
      </c>
      <c r="C440" s="103" t="s">
        <v>452</v>
      </c>
      <c r="D440" s="103" t="s">
        <v>343</v>
      </c>
      <c r="E440" s="102"/>
      <c r="F440" s="101">
        <v>72003794.579999998</v>
      </c>
      <c r="G440" s="101">
        <v>69143345</v>
      </c>
      <c r="H440" s="100">
        <v>64350445</v>
      </c>
    </row>
    <row r="441" spans="1:8" ht="25.5" outlineLevel="4" x14ac:dyDescent="0.25">
      <c r="A441" s="99" t="s">
        <v>342</v>
      </c>
      <c r="B441" s="98" t="s">
        <v>1189</v>
      </c>
      <c r="C441" s="98" t="s">
        <v>452</v>
      </c>
      <c r="D441" s="98" t="s">
        <v>341</v>
      </c>
      <c r="E441" s="97"/>
      <c r="F441" s="96">
        <v>72003794.579999998</v>
      </c>
      <c r="G441" s="96">
        <v>69143345</v>
      </c>
      <c r="H441" s="95">
        <v>64350445</v>
      </c>
    </row>
    <row r="442" spans="1:8" outlineLevel="5" x14ac:dyDescent="0.25">
      <c r="A442" s="94" t="s">
        <v>340</v>
      </c>
      <c r="B442" s="93" t="s">
        <v>1189</v>
      </c>
      <c r="C442" s="93" t="s">
        <v>452</v>
      </c>
      <c r="D442" s="93" t="s">
        <v>339</v>
      </c>
      <c r="E442" s="92"/>
      <c r="F442" s="91">
        <v>72003794.579999998</v>
      </c>
      <c r="G442" s="91">
        <v>69143345</v>
      </c>
      <c r="H442" s="90">
        <v>64350445</v>
      </c>
    </row>
    <row r="443" spans="1:8" ht="38.25" outlineLevel="6" x14ac:dyDescent="0.25">
      <c r="A443" s="89" t="s">
        <v>45</v>
      </c>
      <c r="B443" s="88" t="s">
        <v>1189</v>
      </c>
      <c r="C443" s="88" t="s">
        <v>452</v>
      </c>
      <c r="D443" s="88" t="s">
        <v>475</v>
      </c>
      <c r="E443" s="135"/>
      <c r="F443" s="87">
        <v>1510100</v>
      </c>
      <c r="G443" s="87">
        <v>1230300</v>
      </c>
      <c r="H443" s="86">
        <v>1230300</v>
      </c>
    </row>
    <row r="444" spans="1:8" outlineLevel="7" x14ac:dyDescent="0.25">
      <c r="A444" s="134" t="s">
        <v>428</v>
      </c>
      <c r="B444" s="133" t="s">
        <v>1189</v>
      </c>
      <c r="C444" s="133" t="s">
        <v>452</v>
      </c>
      <c r="D444" s="133" t="s">
        <v>475</v>
      </c>
      <c r="E444" s="133" t="s">
        <v>426</v>
      </c>
      <c r="F444" s="132">
        <v>1510100</v>
      </c>
      <c r="G444" s="132">
        <v>1230300</v>
      </c>
      <c r="H444" s="131">
        <v>1230300</v>
      </c>
    </row>
    <row r="445" spans="1:8" ht="38.25" outlineLevel="6" x14ac:dyDescent="0.25">
      <c r="A445" s="89" t="s">
        <v>53</v>
      </c>
      <c r="B445" s="88" t="s">
        <v>1189</v>
      </c>
      <c r="C445" s="88" t="s">
        <v>452</v>
      </c>
      <c r="D445" s="88" t="s">
        <v>474</v>
      </c>
      <c r="E445" s="135"/>
      <c r="F445" s="87">
        <v>2733694.58</v>
      </c>
      <c r="G445" s="87">
        <v>2695945</v>
      </c>
      <c r="H445" s="86">
        <v>2695945</v>
      </c>
    </row>
    <row r="446" spans="1:8" outlineLevel="7" x14ac:dyDescent="0.25">
      <c r="A446" s="134" t="s">
        <v>428</v>
      </c>
      <c r="B446" s="133" t="s">
        <v>1189</v>
      </c>
      <c r="C446" s="133" t="s">
        <v>452</v>
      </c>
      <c r="D446" s="133" t="s">
        <v>474</v>
      </c>
      <c r="E446" s="133" t="s">
        <v>426</v>
      </c>
      <c r="F446" s="132">
        <v>2733694.58</v>
      </c>
      <c r="G446" s="132">
        <v>2695945</v>
      </c>
      <c r="H446" s="131">
        <v>2695945</v>
      </c>
    </row>
    <row r="447" spans="1:8" ht="25.5" outlineLevel="6" x14ac:dyDescent="0.25">
      <c r="A447" s="89" t="s">
        <v>473</v>
      </c>
      <c r="B447" s="88" t="s">
        <v>1189</v>
      </c>
      <c r="C447" s="88" t="s">
        <v>452</v>
      </c>
      <c r="D447" s="88" t="s">
        <v>472</v>
      </c>
      <c r="E447" s="135"/>
      <c r="F447" s="87">
        <v>67688800</v>
      </c>
      <c r="G447" s="87">
        <v>64645200</v>
      </c>
      <c r="H447" s="86">
        <v>59852300</v>
      </c>
    </row>
    <row r="448" spans="1:8" outlineLevel="7" x14ac:dyDescent="0.25">
      <c r="A448" s="134" t="s">
        <v>428</v>
      </c>
      <c r="B448" s="133" t="s">
        <v>1189</v>
      </c>
      <c r="C448" s="133" t="s">
        <v>452</v>
      </c>
      <c r="D448" s="133" t="s">
        <v>472</v>
      </c>
      <c r="E448" s="133" t="s">
        <v>426</v>
      </c>
      <c r="F448" s="132">
        <v>67688800</v>
      </c>
      <c r="G448" s="132">
        <v>64645200</v>
      </c>
      <c r="H448" s="131">
        <v>59852300</v>
      </c>
    </row>
    <row r="449" spans="1:8" ht="38.25" outlineLevel="6" x14ac:dyDescent="0.25">
      <c r="A449" s="89" t="s">
        <v>57</v>
      </c>
      <c r="B449" s="88" t="s">
        <v>1189</v>
      </c>
      <c r="C449" s="88" t="s">
        <v>452</v>
      </c>
      <c r="D449" s="88" t="s">
        <v>471</v>
      </c>
      <c r="E449" s="135"/>
      <c r="F449" s="87">
        <v>71200</v>
      </c>
      <c r="G449" s="87">
        <v>571900</v>
      </c>
      <c r="H449" s="86">
        <v>571900</v>
      </c>
    </row>
    <row r="450" spans="1:8" outlineLevel="7" x14ac:dyDescent="0.25">
      <c r="A450" s="134" t="s">
        <v>428</v>
      </c>
      <c r="B450" s="133" t="s">
        <v>1189</v>
      </c>
      <c r="C450" s="133" t="s">
        <v>452</v>
      </c>
      <c r="D450" s="133" t="s">
        <v>471</v>
      </c>
      <c r="E450" s="133" t="s">
        <v>426</v>
      </c>
      <c r="F450" s="132">
        <v>71200</v>
      </c>
      <c r="G450" s="132">
        <v>571900</v>
      </c>
      <c r="H450" s="131">
        <v>571900</v>
      </c>
    </row>
    <row r="451" spans="1:8" outlineLevel="2" x14ac:dyDescent="0.25">
      <c r="A451" s="109" t="s">
        <v>450</v>
      </c>
      <c r="B451" s="108" t="s">
        <v>1189</v>
      </c>
      <c r="C451" s="108" t="s">
        <v>403</v>
      </c>
      <c r="D451" s="107"/>
      <c r="E451" s="107"/>
      <c r="F451" s="106">
        <v>7886377.0999999996</v>
      </c>
      <c r="G451" s="106">
        <v>6894681</v>
      </c>
      <c r="H451" s="105">
        <v>6894681</v>
      </c>
    </row>
    <row r="452" spans="1:8" ht="25.5" outlineLevel="3" x14ac:dyDescent="0.25">
      <c r="A452" s="104" t="s">
        <v>449</v>
      </c>
      <c r="B452" s="103" t="s">
        <v>1189</v>
      </c>
      <c r="C452" s="103" t="s">
        <v>403</v>
      </c>
      <c r="D452" s="103" t="s">
        <v>448</v>
      </c>
      <c r="E452" s="102"/>
      <c r="F452" s="101">
        <v>4424150</v>
      </c>
      <c r="G452" s="101">
        <v>4424150</v>
      </c>
      <c r="H452" s="100">
        <v>4424150</v>
      </c>
    </row>
    <row r="453" spans="1:8" outlineLevel="4" x14ac:dyDescent="0.25">
      <c r="A453" s="99" t="s">
        <v>447</v>
      </c>
      <c r="B453" s="98" t="s">
        <v>1189</v>
      </c>
      <c r="C453" s="98" t="s">
        <v>403</v>
      </c>
      <c r="D453" s="98" t="s">
        <v>446</v>
      </c>
      <c r="E453" s="97"/>
      <c r="F453" s="96">
        <v>4424150</v>
      </c>
      <c r="G453" s="96">
        <v>4424150</v>
      </c>
      <c r="H453" s="95">
        <v>4424150</v>
      </c>
    </row>
    <row r="454" spans="1:8" outlineLevel="5" x14ac:dyDescent="0.25">
      <c r="A454" s="94" t="s">
        <v>445</v>
      </c>
      <c r="B454" s="93" t="s">
        <v>1189</v>
      </c>
      <c r="C454" s="93" t="s">
        <v>403</v>
      </c>
      <c r="D454" s="93" t="s">
        <v>444</v>
      </c>
      <c r="E454" s="92"/>
      <c r="F454" s="91">
        <v>4424150</v>
      </c>
      <c r="G454" s="91">
        <v>4424150</v>
      </c>
      <c r="H454" s="90">
        <v>4424150</v>
      </c>
    </row>
    <row r="455" spans="1:8" ht="25.5" outlineLevel="6" x14ac:dyDescent="0.25">
      <c r="A455" s="89" t="s">
        <v>443</v>
      </c>
      <c r="B455" s="88" t="s">
        <v>1189</v>
      </c>
      <c r="C455" s="88" t="s">
        <v>403</v>
      </c>
      <c r="D455" s="88" t="s">
        <v>442</v>
      </c>
      <c r="E455" s="135"/>
      <c r="F455" s="87">
        <v>4424150</v>
      </c>
      <c r="G455" s="87">
        <v>4424150</v>
      </c>
      <c r="H455" s="86">
        <v>4424150</v>
      </c>
    </row>
    <row r="456" spans="1:8" ht="25.5" outlineLevel="7" x14ac:dyDescent="0.25">
      <c r="A456" s="134" t="s">
        <v>351</v>
      </c>
      <c r="B456" s="133" t="s">
        <v>1189</v>
      </c>
      <c r="C456" s="133" t="s">
        <v>403</v>
      </c>
      <c r="D456" s="133" t="s">
        <v>442</v>
      </c>
      <c r="E456" s="133" t="s">
        <v>348</v>
      </c>
      <c r="F456" s="132">
        <v>4424150</v>
      </c>
      <c r="G456" s="132">
        <v>4424150</v>
      </c>
      <c r="H456" s="131">
        <v>4424150</v>
      </c>
    </row>
    <row r="457" spans="1:8" ht="25.5" outlineLevel="3" x14ac:dyDescent="0.25">
      <c r="A457" s="104" t="s">
        <v>441</v>
      </c>
      <c r="B457" s="103" t="s">
        <v>1189</v>
      </c>
      <c r="C457" s="103" t="s">
        <v>403</v>
      </c>
      <c r="D457" s="103" t="s">
        <v>440</v>
      </c>
      <c r="E457" s="102"/>
      <c r="F457" s="101">
        <v>2917321.9</v>
      </c>
      <c r="G457" s="101">
        <v>2055000</v>
      </c>
      <c r="H457" s="100">
        <v>2055000</v>
      </c>
    </row>
    <row r="458" spans="1:8" ht="25.5" outlineLevel="5" x14ac:dyDescent="0.25">
      <c r="A458" s="94" t="s">
        <v>439</v>
      </c>
      <c r="B458" s="93" t="s">
        <v>1189</v>
      </c>
      <c r="C458" s="93" t="s">
        <v>403</v>
      </c>
      <c r="D458" s="93" t="s">
        <v>438</v>
      </c>
      <c r="E458" s="92"/>
      <c r="F458" s="91">
        <v>2917321.9</v>
      </c>
      <c r="G458" s="91">
        <v>2055000</v>
      </c>
      <c r="H458" s="90">
        <v>2055000</v>
      </c>
    </row>
    <row r="459" spans="1:8" ht="25.5" outlineLevel="6" x14ac:dyDescent="0.25">
      <c r="A459" s="89" t="s">
        <v>435</v>
      </c>
      <c r="B459" s="88" t="s">
        <v>1189</v>
      </c>
      <c r="C459" s="88" t="s">
        <v>403</v>
      </c>
      <c r="D459" s="88" t="s">
        <v>434</v>
      </c>
      <c r="E459" s="135"/>
      <c r="F459" s="87">
        <v>1682321.9</v>
      </c>
      <c r="G459" s="87">
        <v>1020000</v>
      </c>
      <c r="H459" s="86">
        <v>1020000</v>
      </c>
    </row>
    <row r="460" spans="1:8" outlineLevel="7" x14ac:dyDescent="0.25">
      <c r="A460" s="134" t="s">
        <v>428</v>
      </c>
      <c r="B460" s="133" t="s">
        <v>1189</v>
      </c>
      <c r="C460" s="133" t="s">
        <v>403</v>
      </c>
      <c r="D460" s="133" t="s">
        <v>434</v>
      </c>
      <c r="E460" s="133" t="s">
        <v>426</v>
      </c>
      <c r="F460" s="132">
        <v>1682321.9</v>
      </c>
      <c r="G460" s="132">
        <v>1020000</v>
      </c>
      <c r="H460" s="131">
        <v>1020000</v>
      </c>
    </row>
    <row r="461" spans="1:8" outlineLevel="6" x14ac:dyDescent="0.25">
      <c r="A461" s="89" t="s">
        <v>431</v>
      </c>
      <c r="B461" s="88" t="s">
        <v>1189</v>
      </c>
      <c r="C461" s="88" t="s">
        <v>403</v>
      </c>
      <c r="D461" s="88" t="s">
        <v>430</v>
      </c>
      <c r="E461" s="135"/>
      <c r="F461" s="87">
        <v>1035000</v>
      </c>
      <c r="G461" s="87">
        <v>1035000</v>
      </c>
      <c r="H461" s="86">
        <v>1035000</v>
      </c>
    </row>
    <row r="462" spans="1:8" outlineLevel="7" x14ac:dyDescent="0.25">
      <c r="A462" s="134" t="s">
        <v>428</v>
      </c>
      <c r="B462" s="133" t="s">
        <v>1189</v>
      </c>
      <c r="C462" s="133" t="s">
        <v>403</v>
      </c>
      <c r="D462" s="133" t="s">
        <v>430</v>
      </c>
      <c r="E462" s="133" t="s">
        <v>426</v>
      </c>
      <c r="F462" s="132">
        <v>1035000</v>
      </c>
      <c r="G462" s="132">
        <v>1035000</v>
      </c>
      <c r="H462" s="131">
        <v>1035000</v>
      </c>
    </row>
    <row r="463" spans="1:8" ht="51" outlineLevel="6" x14ac:dyDescent="0.25">
      <c r="A463" s="89" t="s">
        <v>429</v>
      </c>
      <c r="B463" s="88" t="s">
        <v>1189</v>
      </c>
      <c r="C463" s="88" t="s">
        <v>403</v>
      </c>
      <c r="D463" s="88" t="s">
        <v>427</v>
      </c>
      <c r="E463" s="135"/>
      <c r="F463" s="87">
        <v>200000</v>
      </c>
      <c r="G463" s="87">
        <v>0</v>
      </c>
      <c r="H463" s="86">
        <v>0</v>
      </c>
    </row>
    <row r="464" spans="1:8" outlineLevel="7" x14ac:dyDescent="0.25">
      <c r="A464" s="134" t="s">
        <v>428</v>
      </c>
      <c r="B464" s="133" t="s">
        <v>1189</v>
      </c>
      <c r="C464" s="133" t="s">
        <v>403</v>
      </c>
      <c r="D464" s="133" t="s">
        <v>427</v>
      </c>
      <c r="E464" s="133" t="s">
        <v>426</v>
      </c>
      <c r="F464" s="132">
        <v>200000</v>
      </c>
      <c r="G464" s="132">
        <v>0</v>
      </c>
      <c r="H464" s="131">
        <v>0</v>
      </c>
    </row>
    <row r="465" spans="1:8" ht="25.5" outlineLevel="3" x14ac:dyDescent="0.25">
      <c r="A465" s="104" t="s">
        <v>425</v>
      </c>
      <c r="B465" s="103" t="s">
        <v>1189</v>
      </c>
      <c r="C465" s="103" t="s">
        <v>403</v>
      </c>
      <c r="D465" s="103" t="s">
        <v>424</v>
      </c>
      <c r="E465" s="102"/>
      <c r="F465" s="101">
        <v>544905.19999999995</v>
      </c>
      <c r="G465" s="101">
        <v>415531</v>
      </c>
      <c r="H465" s="100">
        <v>415531</v>
      </c>
    </row>
    <row r="466" spans="1:8" ht="25.5" outlineLevel="4" x14ac:dyDescent="0.25">
      <c r="A466" s="99" t="s">
        <v>423</v>
      </c>
      <c r="B466" s="98" t="s">
        <v>1189</v>
      </c>
      <c r="C466" s="98" t="s">
        <v>403</v>
      </c>
      <c r="D466" s="98" t="s">
        <v>422</v>
      </c>
      <c r="E466" s="97"/>
      <c r="F466" s="96">
        <v>544905.19999999995</v>
      </c>
      <c r="G466" s="96">
        <v>415531</v>
      </c>
      <c r="H466" s="95">
        <v>415531</v>
      </c>
    </row>
    <row r="467" spans="1:8" ht="38.25" outlineLevel="5" x14ac:dyDescent="0.25">
      <c r="A467" s="94" t="s">
        <v>421</v>
      </c>
      <c r="B467" s="93" t="s">
        <v>1189</v>
      </c>
      <c r="C467" s="93" t="s">
        <v>403</v>
      </c>
      <c r="D467" s="93" t="s">
        <v>420</v>
      </c>
      <c r="E467" s="92"/>
      <c r="F467" s="91">
        <v>544905.19999999995</v>
      </c>
      <c r="G467" s="91">
        <v>415531</v>
      </c>
      <c r="H467" s="90">
        <v>415531</v>
      </c>
    </row>
    <row r="468" spans="1:8" ht="76.5" outlineLevel="6" x14ac:dyDescent="0.25">
      <c r="A468" s="89" t="s">
        <v>419</v>
      </c>
      <c r="B468" s="88" t="s">
        <v>1189</v>
      </c>
      <c r="C468" s="88" t="s">
        <v>403</v>
      </c>
      <c r="D468" s="88" t="s">
        <v>418</v>
      </c>
      <c r="E468" s="135"/>
      <c r="F468" s="87">
        <v>473474.8</v>
      </c>
      <c r="G468" s="87">
        <v>354048</v>
      </c>
      <c r="H468" s="86">
        <v>354048</v>
      </c>
    </row>
    <row r="469" spans="1:8" outlineLevel="7" x14ac:dyDescent="0.25">
      <c r="A469" s="134" t="s">
        <v>325</v>
      </c>
      <c r="B469" s="133" t="s">
        <v>1189</v>
      </c>
      <c r="C469" s="133" t="s">
        <v>403</v>
      </c>
      <c r="D469" s="133" t="s">
        <v>418</v>
      </c>
      <c r="E469" s="133" t="s">
        <v>323</v>
      </c>
      <c r="F469" s="132">
        <v>473474.8</v>
      </c>
      <c r="G469" s="132">
        <v>354048</v>
      </c>
      <c r="H469" s="131">
        <v>354048</v>
      </c>
    </row>
    <row r="470" spans="1:8" ht="102" outlineLevel="6" x14ac:dyDescent="0.25">
      <c r="A470" s="89" t="s">
        <v>417</v>
      </c>
      <c r="B470" s="88" t="s">
        <v>1189</v>
      </c>
      <c r="C470" s="88" t="s">
        <v>403</v>
      </c>
      <c r="D470" s="88" t="s">
        <v>416</v>
      </c>
      <c r="E470" s="135"/>
      <c r="F470" s="87">
        <v>71430.399999999994</v>
      </c>
      <c r="G470" s="87">
        <v>61483</v>
      </c>
      <c r="H470" s="86">
        <v>61483</v>
      </c>
    </row>
    <row r="471" spans="1:8" outlineLevel="7" x14ac:dyDescent="0.25">
      <c r="A471" s="134" t="s">
        <v>325</v>
      </c>
      <c r="B471" s="133" t="s">
        <v>1189</v>
      </c>
      <c r="C471" s="133" t="s">
        <v>403</v>
      </c>
      <c r="D471" s="133" t="s">
        <v>416</v>
      </c>
      <c r="E471" s="133" t="s">
        <v>323</v>
      </c>
      <c r="F471" s="132">
        <v>71430.399999999994</v>
      </c>
      <c r="G471" s="132">
        <v>61483</v>
      </c>
      <c r="H471" s="131">
        <v>61483</v>
      </c>
    </row>
    <row r="472" spans="1:8" outlineLevel="1" x14ac:dyDescent="0.25">
      <c r="A472" s="114" t="s">
        <v>347</v>
      </c>
      <c r="B472" s="113" t="s">
        <v>1189</v>
      </c>
      <c r="C472" s="113" t="s">
        <v>346</v>
      </c>
      <c r="D472" s="112"/>
      <c r="E472" s="112"/>
      <c r="F472" s="111">
        <v>3952087.16</v>
      </c>
      <c r="G472" s="111">
        <v>2400000</v>
      </c>
      <c r="H472" s="110">
        <v>2400000</v>
      </c>
    </row>
    <row r="473" spans="1:8" outlineLevel="2" x14ac:dyDescent="0.25">
      <c r="A473" s="109" t="s">
        <v>345</v>
      </c>
      <c r="B473" s="108" t="s">
        <v>1189</v>
      </c>
      <c r="C473" s="108" t="s">
        <v>337</v>
      </c>
      <c r="D473" s="107"/>
      <c r="E473" s="107"/>
      <c r="F473" s="106">
        <v>3952087.16</v>
      </c>
      <c r="G473" s="106">
        <v>2400000</v>
      </c>
      <c r="H473" s="105">
        <v>2400000</v>
      </c>
    </row>
    <row r="474" spans="1:8" ht="25.5" outlineLevel="3" x14ac:dyDescent="0.25">
      <c r="A474" s="104" t="s">
        <v>344</v>
      </c>
      <c r="B474" s="103" t="s">
        <v>1189</v>
      </c>
      <c r="C474" s="103" t="s">
        <v>337</v>
      </c>
      <c r="D474" s="103" t="s">
        <v>343</v>
      </c>
      <c r="E474" s="102"/>
      <c r="F474" s="101">
        <v>3952087.16</v>
      </c>
      <c r="G474" s="101">
        <v>2400000</v>
      </c>
      <c r="H474" s="100">
        <v>2400000</v>
      </c>
    </row>
    <row r="475" spans="1:8" ht="25.5" outlineLevel="4" x14ac:dyDescent="0.25">
      <c r="A475" s="99" t="s">
        <v>342</v>
      </c>
      <c r="B475" s="98" t="s">
        <v>1189</v>
      </c>
      <c r="C475" s="98" t="s">
        <v>337</v>
      </c>
      <c r="D475" s="98" t="s">
        <v>341</v>
      </c>
      <c r="E475" s="97"/>
      <c r="F475" s="96">
        <v>3952087.16</v>
      </c>
      <c r="G475" s="96">
        <v>2400000</v>
      </c>
      <c r="H475" s="95">
        <v>2400000</v>
      </c>
    </row>
    <row r="476" spans="1:8" outlineLevel="5" x14ac:dyDescent="0.25">
      <c r="A476" s="94" t="s">
        <v>340</v>
      </c>
      <c r="B476" s="93" t="s">
        <v>1189</v>
      </c>
      <c r="C476" s="93" t="s">
        <v>337</v>
      </c>
      <c r="D476" s="93" t="s">
        <v>339</v>
      </c>
      <c r="E476" s="92"/>
      <c r="F476" s="91">
        <v>3952087.16</v>
      </c>
      <c r="G476" s="91">
        <v>2400000</v>
      </c>
      <c r="H476" s="90">
        <v>2400000</v>
      </c>
    </row>
    <row r="477" spans="1:8" ht="63.75" outlineLevel="6" x14ac:dyDescent="0.25">
      <c r="A477" s="89" t="s">
        <v>338</v>
      </c>
      <c r="B477" s="88" t="s">
        <v>1189</v>
      </c>
      <c r="C477" s="88" t="s">
        <v>337</v>
      </c>
      <c r="D477" s="88" t="s">
        <v>336</v>
      </c>
      <c r="E477" s="135"/>
      <c r="F477" s="87">
        <v>3952087.16</v>
      </c>
      <c r="G477" s="87">
        <v>2400000</v>
      </c>
      <c r="H477" s="86">
        <v>2400000</v>
      </c>
    </row>
    <row r="478" spans="1:8" outlineLevel="7" x14ac:dyDescent="0.25">
      <c r="A478" s="134" t="s">
        <v>325</v>
      </c>
      <c r="B478" s="133" t="s">
        <v>1189</v>
      </c>
      <c r="C478" s="133" t="s">
        <v>337</v>
      </c>
      <c r="D478" s="133" t="s">
        <v>336</v>
      </c>
      <c r="E478" s="133" t="s">
        <v>323</v>
      </c>
      <c r="F478" s="132">
        <v>3952087.16</v>
      </c>
      <c r="G478" s="132">
        <v>2400000</v>
      </c>
      <c r="H478" s="131">
        <v>2400000</v>
      </c>
    </row>
    <row r="479" spans="1:8" ht="30.75" thickBot="1" x14ac:dyDescent="0.3">
      <c r="A479" s="119" t="s">
        <v>1188</v>
      </c>
      <c r="B479" s="118" t="s">
        <v>1187</v>
      </c>
      <c r="C479" s="117"/>
      <c r="D479" s="117"/>
      <c r="E479" s="117"/>
      <c r="F479" s="116">
        <v>12241093.32</v>
      </c>
      <c r="G479" s="116">
        <v>88258095.659999996</v>
      </c>
      <c r="H479" s="115">
        <v>292592393.79000002</v>
      </c>
    </row>
    <row r="480" spans="1:8" outlineLevel="1" x14ac:dyDescent="0.25">
      <c r="A480" s="114" t="s">
        <v>1160</v>
      </c>
      <c r="B480" s="113" t="s">
        <v>1187</v>
      </c>
      <c r="C480" s="113" t="s">
        <v>1159</v>
      </c>
      <c r="D480" s="112"/>
      <c r="E480" s="112"/>
      <c r="F480" s="111">
        <v>655903.31000000006</v>
      </c>
      <c r="G480" s="111">
        <v>28080391.98</v>
      </c>
      <c r="H480" s="110">
        <v>209481670.38</v>
      </c>
    </row>
    <row r="481" spans="1:8" outlineLevel="2" x14ac:dyDescent="0.25">
      <c r="A481" s="109" t="s">
        <v>1117</v>
      </c>
      <c r="B481" s="108" t="s">
        <v>1187</v>
      </c>
      <c r="C481" s="108" t="s">
        <v>1009</v>
      </c>
      <c r="D481" s="107"/>
      <c r="E481" s="107"/>
      <c r="F481" s="106">
        <v>655903.31000000006</v>
      </c>
      <c r="G481" s="106">
        <v>28080391.98</v>
      </c>
      <c r="H481" s="105">
        <v>209481670.38</v>
      </c>
    </row>
    <row r="482" spans="1:8" ht="25.5" outlineLevel="3" x14ac:dyDescent="0.25">
      <c r="A482" s="104" t="s">
        <v>1020</v>
      </c>
      <c r="B482" s="103" t="s">
        <v>1187</v>
      </c>
      <c r="C482" s="103" t="s">
        <v>1009</v>
      </c>
      <c r="D482" s="103" t="s">
        <v>1019</v>
      </c>
      <c r="E482" s="102"/>
      <c r="F482" s="101">
        <v>655903.31000000006</v>
      </c>
      <c r="G482" s="101">
        <v>28080391.98</v>
      </c>
      <c r="H482" s="100">
        <v>209481670.38</v>
      </c>
    </row>
    <row r="483" spans="1:8" ht="38.25" outlineLevel="6" x14ac:dyDescent="0.25">
      <c r="A483" s="89" t="s">
        <v>1018</v>
      </c>
      <c r="B483" s="88" t="s">
        <v>1187</v>
      </c>
      <c r="C483" s="88" t="s">
        <v>1009</v>
      </c>
      <c r="D483" s="88" t="s">
        <v>1017</v>
      </c>
      <c r="E483" s="135"/>
      <c r="F483" s="87">
        <v>144844.51999999999</v>
      </c>
      <c r="G483" s="87">
        <v>15000000</v>
      </c>
      <c r="H483" s="86">
        <v>55000000</v>
      </c>
    </row>
    <row r="484" spans="1:8" outlineLevel="7" x14ac:dyDescent="0.25">
      <c r="A484" s="134" t="s">
        <v>325</v>
      </c>
      <c r="B484" s="133" t="s">
        <v>1187</v>
      </c>
      <c r="C484" s="133" t="s">
        <v>1009</v>
      </c>
      <c r="D484" s="133" t="s">
        <v>1017</v>
      </c>
      <c r="E484" s="133" t="s">
        <v>323</v>
      </c>
      <c r="F484" s="132">
        <v>144844.51999999999</v>
      </c>
      <c r="G484" s="132">
        <v>15000000</v>
      </c>
      <c r="H484" s="131">
        <v>55000000</v>
      </c>
    </row>
    <row r="485" spans="1:8" ht="25.5" outlineLevel="6" x14ac:dyDescent="0.25">
      <c r="A485" s="89" t="s">
        <v>1016</v>
      </c>
      <c r="B485" s="88" t="s">
        <v>1187</v>
      </c>
      <c r="C485" s="88" t="s">
        <v>1009</v>
      </c>
      <c r="D485" s="88" t="s">
        <v>1015</v>
      </c>
      <c r="E485" s="135"/>
      <c r="F485" s="87">
        <v>0</v>
      </c>
      <c r="G485" s="87">
        <v>11518391.98</v>
      </c>
      <c r="H485" s="86">
        <v>152919670.38</v>
      </c>
    </row>
    <row r="486" spans="1:8" outlineLevel="7" x14ac:dyDescent="0.25">
      <c r="A486" s="134" t="s">
        <v>325</v>
      </c>
      <c r="B486" s="133" t="s">
        <v>1187</v>
      </c>
      <c r="C486" s="133" t="s">
        <v>1009</v>
      </c>
      <c r="D486" s="133" t="s">
        <v>1015</v>
      </c>
      <c r="E486" s="133" t="s">
        <v>323</v>
      </c>
      <c r="F486" s="132">
        <v>0</v>
      </c>
      <c r="G486" s="132">
        <v>11518391.98</v>
      </c>
      <c r="H486" s="131">
        <v>152919670.38</v>
      </c>
    </row>
    <row r="487" spans="1:8" ht="38.25" outlineLevel="6" x14ac:dyDescent="0.25">
      <c r="A487" s="89" t="s">
        <v>1014</v>
      </c>
      <c r="B487" s="88" t="s">
        <v>1187</v>
      </c>
      <c r="C487" s="88" t="s">
        <v>1009</v>
      </c>
      <c r="D487" s="88" t="s">
        <v>1013</v>
      </c>
      <c r="E487" s="135"/>
      <c r="F487" s="87">
        <v>511058.79</v>
      </c>
      <c r="G487" s="87">
        <v>1562000</v>
      </c>
      <c r="H487" s="86">
        <v>1562000</v>
      </c>
    </row>
    <row r="488" spans="1:8" outlineLevel="7" x14ac:dyDescent="0.25">
      <c r="A488" s="134" t="s">
        <v>325</v>
      </c>
      <c r="B488" s="133" t="s">
        <v>1187</v>
      </c>
      <c r="C488" s="133" t="s">
        <v>1009</v>
      </c>
      <c r="D488" s="133" t="s">
        <v>1013</v>
      </c>
      <c r="E488" s="133" t="s">
        <v>323</v>
      </c>
      <c r="F488" s="132">
        <v>511058.79</v>
      </c>
      <c r="G488" s="132">
        <v>1562000</v>
      </c>
      <c r="H488" s="131">
        <v>1562000</v>
      </c>
    </row>
    <row r="489" spans="1:8" outlineLevel="1" x14ac:dyDescent="0.25">
      <c r="A489" s="114" t="s">
        <v>335</v>
      </c>
      <c r="B489" s="113" t="s">
        <v>1187</v>
      </c>
      <c r="C489" s="113" t="s">
        <v>334</v>
      </c>
      <c r="D489" s="112"/>
      <c r="E489" s="112"/>
      <c r="F489" s="111">
        <v>11585190.01</v>
      </c>
      <c r="G489" s="111">
        <v>60177703.68</v>
      </c>
      <c r="H489" s="110">
        <v>83110723.409999996</v>
      </c>
    </row>
    <row r="490" spans="1:8" outlineLevel="2" x14ac:dyDescent="0.25">
      <c r="A490" s="109" t="s">
        <v>333</v>
      </c>
      <c r="B490" s="108" t="s">
        <v>1187</v>
      </c>
      <c r="C490" s="108" t="s">
        <v>320</v>
      </c>
      <c r="D490" s="107"/>
      <c r="E490" s="107"/>
      <c r="F490" s="106">
        <v>11585190.01</v>
      </c>
      <c r="G490" s="106">
        <v>60177703.68</v>
      </c>
      <c r="H490" s="105">
        <v>83110723.409999996</v>
      </c>
    </row>
    <row r="491" spans="1:8" ht="25.5" outlineLevel="3" x14ac:dyDescent="0.25">
      <c r="A491" s="104" t="s">
        <v>332</v>
      </c>
      <c r="B491" s="103" t="s">
        <v>1187</v>
      </c>
      <c r="C491" s="103" t="s">
        <v>320</v>
      </c>
      <c r="D491" s="103" t="s">
        <v>331</v>
      </c>
      <c r="E491" s="102"/>
      <c r="F491" s="101">
        <v>11585190.01</v>
      </c>
      <c r="G491" s="101">
        <v>60177703.68</v>
      </c>
      <c r="H491" s="100">
        <v>83110723.409999996</v>
      </c>
    </row>
    <row r="492" spans="1:8" ht="25.5" outlineLevel="4" x14ac:dyDescent="0.25">
      <c r="A492" s="99" t="s">
        <v>330</v>
      </c>
      <c r="B492" s="98" t="s">
        <v>1187</v>
      </c>
      <c r="C492" s="98" t="s">
        <v>320</v>
      </c>
      <c r="D492" s="98" t="s">
        <v>329</v>
      </c>
      <c r="E492" s="97"/>
      <c r="F492" s="96">
        <v>11585190.01</v>
      </c>
      <c r="G492" s="96">
        <v>60177703.68</v>
      </c>
      <c r="H492" s="95">
        <v>83110723.409999996</v>
      </c>
    </row>
    <row r="493" spans="1:8" outlineLevel="5" x14ac:dyDescent="0.25">
      <c r="A493" s="94" t="s">
        <v>328</v>
      </c>
      <c r="B493" s="93" t="s">
        <v>1187</v>
      </c>
      <c r="C493" s="93" t="s">
        <v>320</v>
      </c>
      <c r="D493" s="93" t="s">
        <v>327</v>
      </c>
      <c r="E493" s="92"/>
      <c r="F493" s="91">
        <v>11585190.01</v>
      </c>
      <c r="G493" s="91">
        <v>60177703.68</v>
      </c>
      <c r="H493" s="90">
        <v>83110723.409999996</v>
      </c>
    </row>
    <row r="494" spans="1:8" outlineLevel="6" x14ac:dyDescent="0.25">
      <c r="A494" s="89" t="s">
        <v>326</v>
      </c>
      <c r="B494" s="88" t="s">
        <v>1187</v>
      </c>
      <c r="C494" s="88" t="s">
        <v>320</v>
      </c>
      <c r="D494" s="88" t="s">
        <v>324</v>
      </c>
      <c r="E494" s="135"/>
      <c r="F494" s="87">
        <v>11403880.42</v>
      </c>
      <c r="G494" s="87">
        <v>59853125.659999996</v>
      </c>
      <c r="H494" s="86">
        <v>82940987.569999993</v>
      </c>
    </row>
    <row r="495" spans="1:8" outlineLevel="7" x14ac:dyDescent="0.25">
      <c r="A495" s="134" t="s">
        <v>321</v>
      </c>
      <c r="B495" s="133" t="s">
        <v>1187</v>
      </c>
      <c r="C495" s="133" t="s">
        <v>320</v>
      </c>
      <c r="D495" s="133" t="s">
        <v>324</v>
      </c>
      <c r="E495" s="133" t="s">
        <v>318</v>
      </c>
      <c r="F495" s="132">
        <v>11403872.92</v>
      </c>
      <c r="G495" s="132">
        <v>59853125.659999996</v>
      </c>
      <c r="H495" s="131">
        <v>82940987.569999993</v>
      </c>
    </row>
    <row r="496" spans="1:8" outlineLevel="7" x14ac:dyDescent="0.25">
      <c r="A496" s="134" t="s">
        <v>325</v>
      </c>
      <c r="B496" s="133" t="s">
        <v>1187</v>
      </c>
      <c r="C496" s="133" t="s">
        <v>320</v>
      </c>
      <c r="D496" s="133" t="s">
        <v>324</v>
      </c>
      <c r="E496" s="133" t="s">
        <v>323</v>
      </c>
      <c r="F496" s="132">
        <v>7.5</v>
      </c>
      <c r="G496" s="132">
        <v>0</v>
      </c>
      <c r="H496" s="131">
        <v>0</v>
      </c>
    </row>
    <row r="497" spans="1:8" outlineLevel="6" x14ac:dyDescent="0.25">
      <c r="A497" s="89" t="s">
        <v>322</v>
      </c>
      <c r="B497" s="88" t="s">
        <v>1187</v>
      </c>
      <c r="C497" s="88" t="s">
        <v>320</v>
      </c>
      <c r="D497" s="88" t="s">
        <v>319</v>
      </c>
      <c r="E497" s="135"/>
      <c r="F497" s="87">
        <v>181309.59</v>
      </c>
      <c r="G497" s="87">
        <v>324578.02</v>
      </c>
      <c r="H497" s="86">
        <v>169735.84</v>
      </c>
    </row>
    <row r="498" spans="1:8" outlineLevel="7" x14ac:dyDescent="0.25">
      <c r="A498" s="134" t="s">
        <v>321</v>
      </c>
      <c r="B498" s="133" t="s">
        <v>1187</v>
      </c>
      <c r="C498" s="133" t="s">
        <v>320</v>
      </c>
      <c r="D498" s="133" t="s">
        <v>319</v>
      </c>
      <c r="E498" s="133" t="s">
        <v>318</v>
      </c>
      <c r="F498" s="132">
        <v>181309.59</v>
      </c>
      <c r="G498" s="132">
        <v>324578.02</v>
      </c>
      <c r="H498" s="131">
        <v>169735.84</v>
      </c>
    </row>
    <row r="499" spans="1:8" ht="30.75" thickBot="1" x14ac:dyDescent="0.3">
      <c r="A499" s="119" t="s">
        <v>1186</v>
      </c>
      <c r="B499" s="118" t="s">
        <v>1185</v>
      </c>
      <c r="C499" s="117"/>
      <c r="D499" s="117"/>
      <c r="E499" s="117"/>
      <c r="F499" s="116">
        <v>10610666.43</v>
      </c>
      <c r="G499" s="116">
        <v>9000982.8200000003</v>
      </c>
      <c r="H499" s="115">
        <v>9242903.8200000003</v>
      </c>
    </row>
    <row r="500" spans="1:8" outlineLevel="1" x14ac:dyDescent="0.25">
      <c r="A500" s="114" t="s">
        <v>1160</v>
      </c>
      <c r="B500" s="113" t="s">
        <v>1185</v>
      </c>
      <c r="C500" s="113" t="s">
        <v>1159</v>
      </c>
      <c r="D500" s="112"/>
      <c r="E500" s="112"/>
      <c r="F500" s="111">
        <v>10610666.43</v>
      </c>
      <c r="G500" s="111">
        <v>9000982.8200000003</v>
      </c>
      <c r="H500" s="110">
        <v>9242903.8200000003</v>
      </c>
    </row>
    <row r="501" spans="1:8" ht="25.5" outlineLevel="2" x14ac:dyDescent="0.25">
      <c r="A501" s="109" t="s">
        <v>1132</v>
      </c>
      <c r="B501" s="108" t="s">
        <v>1185</v>
      </c>
      <c r="C501" s="108" t="s">
        <v>1125</v>
      </c>
      <c r="D501" s="107"/>
      <c r="E501" s="107"/>
      <c r="F501" s="106">
        <v>10591666.43</v>
      </c>
      <c r="G501" s="106">
        <v>8981982.8200000003</v>
      </c>
      <c r="H501" s="105">
        <v>9223903.8200000003</v>
      </c>
    </row>
    <row r="502" spans="1:8" ht="25.5" outlineLevel="3" x14ac:dyDescent="0.25">
      <c r="A502" s="104" t="s">
        <v>1012</v>
      </c>
      <c r="B502" s="103" t="s">
        <v>1185</v>
      </c>
      <c r="C502" s="103" t="s">
        <v>1125</v>
      </c>
      <c r="D502" s="103" t="s">
        <v>1011</v>
      </c>
      <c r="E502" s="102"/>
      <c r="F502" s="101">
        <v>10591666.43</v>
      </c>
      <c r="G502" s="101">
        <v>8981982.8200000003</v>
      </c>
      <c r="H502" s="100">
        <v>9223903.8200000003</v>
      </c>
    </row>
    <row r="503" spans="1:8" ht="25.5" outlineLevel="6" x14ac:dyDescent="0.25">
      <c r="A503" s="89" t="s">
        <v>1131</v>
      </c>
      <c r="B503" s="88" t="s">
        <v>1185</v>
      </c>
      <c r="C503" s="88" t="s">
        <v>1125</v>
      </c>
      <c r="D503" s="88" t="s">
        <v>1130</v>
      </c>
      <c r="E503" s="135"/>
      <c r="F503" s="87">
        <v>2646739.5299999998</v>
      </c>
      <c r="G503" s="87">
        <v>2274268.52</v>
      </c>
      <c r="H503" s="86">
        <v>2274268.52</v>
      </c>
    </row>
    <row r="504" spans="1:8" ht="38.25" outlineLevel="7" x14ac:dyDescent="0.25">
      <c r="A504" s="134" t="s">
        <v>499</v>
      </c>
      <c r="B504" s="133" t="s">
        <v>1185</v>
      </c>
      <c r="C504" s="133" t="s">
        <v>1125</v>
      </c>
      <c r="D504" s="133" t="s">
        <v>1130</v>
      </c>
      <c r="E504" s="133" t="s">
        <v>498</v>
      </c>
      <c r="F504" s="132">
        <v>2646739.5299999998</v>
      </c>
      <c r="G504" s="132">
        <v>2274268.52</v>
      </c>
      <c r="H504" s="131">
        <v>2274268.52</v>
      </c>
    </row>
    <row r="505" spans="1:8" outlineLevel="6" x14ac:dyDescent="0.25">
      <c r="A505" s="89" t="s">
        <v>1129</v>
      </c>
      <c r="B505" s="88" t="s">
        <v>1185</v>
      </c>
      <c r="C505" s="88" t="s">
        <v>1125</v>
      </c>
      <c r="D505" s="88" t="s">
        <v>1128</v>
      </c>
      <c r="E505" s="135"/>
      <c r="F505" s="87">
        <v>7393283.9000000004</v>
      </c>
      <c r="G505" s="87">
        <v>6475025.2999999998</v>
      </c>
      <c r="H505" s="86">
        <v>6475025.2999999998</v>
      </c>
    </row>
    <row r="506" spans="1:8" ht="38.25" outlineLevel="7" x14ac:dyDescent="0.25">
      <c r="A506" s="134" t="s">
        <v>499</v>
      </c>
      <c r="B506" s="133" t="s">
        <v>1185</v>
      </c>
      <c r="C506" s="133" t="s">
        <v>1125</v>
      </c>
      <c r="D506" s="133" t="s">
        <v>1128</v>
      </c>
      <c r="E506" s="133" t="s">
        <v>498</v>
      </c>
      <c r="F506" s="132">
        <v>7393283.9000000004</v>
      </c>
      <c r="G506" s="132">
        <v>6475025.2999999998</v>
      </c>
      <c r="H506" s="131">
        <v>6475025.2999999998</v>
      </c>
    </row>
    <row r="507" spans="1:8" outlineLevel="6" x14ac:dyDescent="0.25">
      <c r="A507" s="89" t="s">
        <v>1127</v>
      </c>
      <c r="B507" s="88" t="s">
        <v>1185</v>
      </c>
      <c r="C507" s="88" t="s">
        <v>1125</v>
      </c>
      <c r="D507" s="88" t="s">
        <v>1126</v>
      </c>
      <c r="E507" s="135"/>
      <c r="F507" s="87">
        <v>155253</v>
      </c>
      <c r="G507" s="87">
        <v>78220</v>
      </c>
      <c r="H507" s="86">
        <v>78220</v>
      </c>
    </row>
    <row r="508" spans="1:8" ht="38.25" outlineLevel="7" x14ac:dyDescent="0.25">
      <c r="A508" s="134" t="s">
        <v>499</v>
      </c>
      <c r="B508" s="133" t="s">
        <v>1185</v>
      </c>
      <c r="C508" s="133" t="s">
        <v>1125</v>
      </c>
      <c r="D508" s="133" t="s">
        <v>1126</v>
      </c>
      <c r="E508" s="133" t="s">
        <v>498</v>
      </c>
      <c r="F508" s="132">
        <v>35600</v>
      </c>
      <c r="G508" s="132">
        <v>0</v>
      </c>
      <c r="H508" s="131">
        <v>0</v>
      </c>
    </row>
    <row r="509" spans="1:8" outlineLevel="7" x14ac:dyDescent="0.25">
      <c r="A509" s="134" t="s">
        <v>404</v>
      </c>
      <c r="B509" s="133" t="s">
        <v>1185</v>
      </c>
      <c r="C509" s="133" t="s">
        <v>1125</v>
      </c>
      <c r="D509" s="133" t="s">
        <v>1126</v>
      </c>
      <c r="E509" s="133" t="s">
        <v>401</v>
      </c>
      <c r="F509" s="132">
        <v>119653</v>
      </c>
      <c r="G509" s="132">
        <v>78220</v>
      </c>
      <c r="H509" s="131">
        <v>78220</v>
      </c>
    </row>
    <row r="510" spans="1:8" ht="25.5" outlineLevel="6" x14ac:dyDescent="0.25">
      <c r="A510" s="89" t="s">
        <v>364</v>
      </c>
      <c r="B510" s="88" t="s">
        <v>1185</v>
      </c>
      <c r="C510" s="88" t="s">
        <v>1125</v>
      </c>
      <c r="D510" s="88" t="s">
        <v>1124</v>
      </c>
      <c r="E510" s="135"/>
      <c r="F510" s="87">
        <v>396390</v>
      </c>
      <c r="G510" s="87">
        <v>154469</v>
      </c>
      <c r="H510" s="86">
        <v>396390</v>
      </c>
    </row>
    <row r="511" spans="1:8" ht="38.25" outlineLevel="7" x14ac:dyDescent="0.25">
      <c r="A511" s="134" t="s">
        <v>499</v>
      </c>
      <c r="B511" s="133" t="s">
        <v>1185</v>
      </c>
      <c r="C511" s="133" t="s">
        <v>1125</v>
      </c>
      <c r="D511" s="133" t="s">
        <v>1124</v>
      </c>
      <c r="E511" s="133" t="s">
        <v>498</v>
      </c>
      <c r="F511" s="132">
        <v>396390</v>
      </c>
      <c r="G511" s="132">
        <v>154469</v>
      </c>
      <c r="H511" s="131">
        <v>396390</v>
      </c>
    </row>
    <row r="512" spans="1:8" outlineLevel="2" x14ac:dyDescent="0.25">
      <c r="A512" s="109" t="s">
        <v>1117</v>
      </c>
      <c r="B512" s="108" t="s">
        <v>1185</v>
      </c>
      <c r="C512" s="108" t="s">
        <v>1009</v>
      </c>
      <c r="D512" s="107"/>
      <c r="E512" s="107"/>
      <c r="F512" s="106">
        <v>19000</v>
      </c>
      <c r="G512" s="106">
        <v>19000</v>
      </c>
      <c r="H512" s="105">
        <v>19000</v>
      </c>
    </row>
    <row r="513" spans="1:8" ht="25.5" outlineLevel="3" x14ac:dyDescent="0.25">
      <c r="A513" s="104" t="s">
        <v>1012</v>
      </c>
      <c r="B513" s="103" t="s">
        <v>1185</v>
      </c>
      <c r="C513" s="103" t="s">
        <v>1009</v>
      </c>
      <c r="D513" s="103" t="s">
        <v>1011</v>
      </c>
      <c r="E513" s="102"/>
      <c r="F513" s="101">
        <v>19000</v>
      </c>
      <c r="G513" s="101">
        <v>19000</v>
      </c>
      <c r="H513" s="100">
        <v>19000</v>
      </c>
    </row>
    <row r="514" spans="1:8" ht="25.5" outlineLevel="6" x14ac:dyDescent="0.25">
      <c r="A514" s="89" t="s">
        <v>1010</v>
      </c>
      <c r="B514" s="88" t="s">
        <v>1185</v>
      </c>
      <c r="C514" s="88" t="s">
        <v>1009</v>
      </c>
      <c r="D514" s="88" t="s">
        <v>1008</v>
      </c>
      <c r="E514" s="135"/>
      <c r="F514" s="87">
        <v>19000</v>
      </c>
      <c r="G514" s="87">
        <v>19000</v>
      </c>
      <c r="H514" s="86">
        <v>19000</v>
      </c>
    </row>
    <row r="515" spans="1:8" outlineLevel="7" x14ac:dyDescent="0.25">
      <c r="A515" s="134" t="s">
        <v>325</v>
      </c>
      <c r="B515" s="133" t="s">
        <v>1185</v>
      </c>
      <c r="C515" s="133" t="s">
        <v>1009</v>
      </c>
      <c r="D515" s="133" t="s">
        <v>1008</v>
      </c>
      <c r="E515" s="133" t="s">
        <v>323</v>
      </c>
      <c r="F515" s="132">
        <v>19000</v>
      </c>
      <c r="G515" s="132">
        <v>19000</v>
      </c>
      <c r="H515" s="131">
        <v>19000</v>
      </c>
    </row>
    <row r="516" spans="1:8" ht="30.75" thickBot="1" x14ac:dyDescent="0.3">
      <c r="A516" s="119" t="s">
        <v>1184</v>
      </c>
      <c r="B516" s="118" t="s">
        <v>1183</v>
      </c>
      <c r="C516" s="117"/>
      <c r="D516" s="117"/>
      <c r="E516" s="117"/>
      <c r="F516" s="116">
        <v>1686377882.6900001</v>
      </c>
      <c r="G516" s="116">
        <v>1555161498.05</v>
      </c>
      <c r="H516" s="115">
        <v>1612468519.02</v>
      </c>
    </row>
    <row r="517" spans="1:8" outlineLevel="1" x14ac:dyDescent="0.25">
      <c r="A517" s="114" t="s">
        <v>1160</v>
      </c>
      <c r="B517" s="113" t="s">
        <v>1183</v>
      </c>
      <c r="C517" s="113" t="s">
        <v>1159</v>
      </c>
      <c r="D517" s="112"/>
      <c r="E517" s="112"/>
      <c r="F517" s="111">
        <v>20400114.219999999</v>
      </c>
      <c r="G517" s="111">
        <v>19782557.710000001</v>
      </c>
      <c r="H517" s="110">
        <v>19782557.710000001</v>
      </c>
    </row>
    <row r="518" spans="1:8" outlineLevel="2" x14ac:dyDescent="0.25">
      <c r="A518" s="109" t="s">
        <v>1117</v>
      </c>
      <c r="B518" s="108" t="s">
        <v>1183</v>
      </c>
      <c r="C518" s="108" t="s">
        <v>1009</v>
      </c>
      <c r="D518" s="107"/>
      <c r="E518" s="107"/>
      <c r="F518" s="106">
        <v>20400114.219999999</v>
      </c>
      <c r="G518" s="106">
        <v>19782557.710000001</v>
      </c>
      <c r="H518" s="105">
        <v>19782557.710000001</v>
      </c>
    </row>
    <row r="519" spans="1:8" ht="25.5" outlineLevel="3" x14ac:dyDescent="0.25">
      <c r="A519" s="104" t="s">
        <v>483</v>
      </c>
      <c r="B519" s="103" t="s">
        <v>1183</v>
      </c>
      <c r="C519" s="103" t="s">
        <v>1009</v>
      </c>
      <c r="D519" s="103" t="s">
        <v>482</v>
      </c>
      <c r="E519" s="102"/>
      <c r="F519" s="101">
        <v>20382447.550000001</v>
      </c>
      <c r="G519" s="101">
        <v>19782557.710000001</v>
      </c>
      <c r="H519" s="100">
        <v>19782557.710000001</v>
      </c>
    </row>
    <row r="520" spans="1:8" ht="25.5" outlineLevel="4" x14ac:dyDescent="0.25">
      <c r="A520" s="99" t="s">
        <v>1116</v>
      </c>
      <c r="B520" s="98" t="s">
        <v>1183</v>
      </c>
      <c r="C520" s="98" t="s">
        <v>1009</v>
      </c>
      <c r="D520" s="98" t="s">
        <v>1115</v>
      </c>
      <c r="E520" s="97"/>
      <c r="F520" s="96">
        <v>20382447.550000001</v>
      </c>
      <c r="G520" s="96">
        <v>19782557.710000001</v>
      </c>
      <c r="H520" s="95">
        <v>19782557.710000001</v>
      </c>
    </row>
    <row r="521" spans="1:8" outlineLevel="5" x14ac:dyDescent="0.25">
      <c r="A521" s="94" t="s">
        <v>1114</v>
      </c>
      <c r="B521" s="93" t="s">
        <v>1183</v>
      </c>
      <c r="C521" s="93" t="s">
        <v>1009</v>
      </c>
      <c r="D521" s="93" t="s">
        <v>1113</v>
      </c>
      <c r="E521" s="92"/>
      <c r="F521" s="91">
        <v>20382447.550000001</v>
      </c>
      <c r="G521" s="91">
        <v>19782557.710000001</v>
      </c>
      <c r="H521" s="90">
        <v>19782557.710000001</v>
      </c>
    </row>
    <row r="522" spans="1:8" ht="25.5" outlineLevel="6" x14ac:dyDescent="0.25">
      <c r="A522" s="89" t="s">
        <v>364</v>
      </c>
      <c r="B522" s="88" t="s">
        <v>1183</v>
      </c>
      <c r="C522" s="88" t="s">
        <v>1009</v>
      </c>
      <c r="D522" s="88" t="s">
        <v>1112</v>
      </c>
      <c r="E522" s="135"/>
      <c r="F522" s="87">
        <v>207385.38</v>
      </c>
      <c r="G522" s="87">
        <v>0</v>
      </c>
      <c r="H522" s="86">
        <v>0</v>
      </c>
    </row>
    <row r="523" spans="1:8" ht="38.25" outlineLevel="7" x14ac:dyDescent="0.25">
      <c r="A523" s="134" t="s">
        <v>499</v>
      </c>
      <c r="B523" s="133" t="s">
        <v>1183</v>
      </c>
      <c r="C523" s="133" t="s">
        <v>1009</v>
      </c>
      <c r="D523" s="133" t="s">
        <v>1112</v>
      </c>
      <c r="E523" s="133" t="s">
        <v>498</v>
      </c>
      <c r="F523" s="132">
        <v>207385.38</v>
      </c>
      <c r="G523" s="132">
        <v>0</v>
      </c>
      <c r="H523" s="131">
        <v>0</v>
      </c>
    </row>
    <row r="524" spans="1:8" ht="38.25" outlineLevel="6" x14ac:dyDescent="0.25">
      <c r="A524" s="89" t="s">
        <v>1111</v>
      </c>
      <c r="B524" s="88" t="s">
        <v>1183</v>
      </c>
      <c r="C524" s="88" t="s">
        <v>1009</v>
      </c>
      <c r="D524" s="88" t="s">
        <v>1110</v>
      </c>
      <c r="E524" s="135"/>
      <c r="F524" s="87">
        <v>20175062.170000002</v>
      </c>
      <c r="G524" s="87">
        <v>19782557.710000001</v>
      </c>
      <c r="H524" s="86">
        <v>19782557.710000001</v>
      </c>
    </row>
    <row r="525" spans="1:8" ht="38.25" outlineLevel="7" x14ac:dyDescent="0.25">
      <c r="A525" s="134" t="s">
        <v>499</v>
      </c>
      <c r="B525" s="133" t="s">
        <v>1183</v>
      </c>
      <c r="C525" s="133" t="s">
        <v>1009</v>
      </c>
      <c r="D525" s="133" t="s">
        <v>1110</v>
      </c>
      <c r="E525" s="133" t="s">
        <v>498</v>
      </c>
      <c r="F525" s="132">
        <v>19631157.670000002</v>
      </c>
      <c r="G525" s="132">
        <v>19782557.710000001</v>
      </c>
      <c r="H525" s="131">
        <v>19782557.710000001</v>
      </c>
    </row>
    <row r="526" spans="1:8" outlineLevel="7" x14ac:dyDescent="0.25">
      <c r="A526" s="134" t="s">
        <v>404</v>
      </c>
      <c r="B526" s="133" t="s">
        <v>1183</v>
      </c>
      <c r="C526" s="133" t="s">
        <v>1009</v>
      </c>
      <c r="D526" s="133" t="s">
        <v>1110</v>
      </c>
      <c r="E526" s="133" t="s">
        <v>401</v>
      </c>
      <c r="F526" s="132">
        <v>543904.5</v>
      </c>
      <c r="G526" s="132">
        <v>0</v>
      </c>
      <c r="H526" s="131">
        <v>0</v>
      </c>
    </row>
    <row r="527" spans="1:8" ht="25.5" outlineLevel="3" x14ac:dyDescent="0.25">
      <c r="A527" s="104" t="s">
        <v>579</v>
      </c>
      <c r="B527" s="103" t="s">
        <v>1183</v>
      </c>
      <c r="C527" s="103" t="s">
        <v>1009</v>
      </c>
      <c r="D527" s="103" t="s">
        <v>578</v>
      </c>
      <c r="E527" s="102"/>
      <c r="F527" s="101">
        <v>17666.669999999998</v>
      </c>
      <c r="G527" s="101">
        <v>0</v>
      </c>
      <c r="H527" s="100">
        <v>0</v>
      </c>
    </row>
    <row r="528" spans="1:8" outlineLevel="5" x14ac:dyDescent="0.25">
      <c r="A528" s="94" t="s">
        <v>1109</v>
      </c>
      <c r="B528" s="93" t="s">
        <v>1183</v>
      </c>
      <c r="C528" s="93" t="s">
        <v>1009</v>
      </c>
      <c r="D528" s="93" t="s">
        <v>1108</v>
      </c>
      <c r="E528" s="92"/>
      <c r="F528" s="91">
        <v>17666.669999999998</v>
      </c>
      <c r="G528" s="91">
        <v>0</v>
      </c>
      <c r="H528" s="90">
        <v>0</v>
      </c>
    </row>
    <row r="529" spans="1:8" ht="25.5" outlineLevel="6" x14ac:dyDescent="0.25">
      <c r="A529" s="89" t="s">
        <v>1107</v>
      </c>
      <c r="B529" s="88" t="s">
        <v>1183</v>
      </c>
      <c r="C529" s="88" t="s">
        <v>1009</v>
      </c>
      <c r="D529" s="88" t="s">
        <v>1106</v>
      </c>
      <c r="E529" s="135"/>
      <c r="F529" s="87">
        <v>17666.669999999998</v>
      </c>
      <c r="G529" s="87">
        <v>0</v>
      </c>
      <c r="H529" s="86">
        <v>0</v>
      </c>
    </row>
    <row r="530" spans="1:8" outlineLevel="7" x14ac:dyDescent="0.25">
      <c r="A530" s="134" t="s">
        <v>404</v>
      </c>
      <c r="B530" s="133" t="s">
        <v>1183</v>
      </c>
      <c r="C530" s="133" t="s">
        <v>1009</v>
      </c>
      <c r="D530" s="133" t="s">
        <v>1106</v>
      </c>
      <c r="E530" s="133" t="s">
        <v>401</v>
      </c>
      <c r="F530" s="132">
        <v>17666.669999999998</v>
      </c>
      <c r="G530" s="132">
        <v>0</v>
      </c>
      <c r="H530" s="131">
        <v>0</v>
      </c>
    </row>
    <row r="531" spans="1:8" outlineLevel="1" x14ac:dyDescent="0.25">
      <c r="A531" s="114" t="s">
        <v>734</v>
      </c>
      <c r="B531" s="113" t="s">
        <v>1183</v>
      </c>
      <c r="C531" s="113" t="s">
        <v>733</v>
      </c>
      <c r="D531" s="112"/>
      <c r="E531" s="112"/>
      <c r="F531" s="111">
        <v>1262588653.6099999</v>
      </c>
      <c r="G531" s="111">
        <v>1181537226.52</v>
      </c>
      <c r="H531" s="110">
        <v>1231050267.97</v>
      </c>
    </row>
    <row r="532" spans="1:8" outlineLevel="2" x14ac:dyDescent="0.25">
      <c r="A532" s="109" t="s">
        <v>732</v>
      </c>
      <c r="B532" s="108" t="s">
        <v>1183</v>
      </c>
      <c r="C532" s="108" t="s">
        <v>720</v>
      </c>
      <c r="D532" s="107"/>
      <c r="E532" s="107"/>
      <c r="F532" s="106">
        <v>508589938.93000001</v>
      </c>
      <c r="G532" s="106">
        <v>515837322.36000001</v>
      </c>
      <c r="H532" s="105">
        <v>540506922.36000001</v>
      </c>
    </row>
    <row r="533" spans="1:8" ht="25.5" outlineLevel="3" x14ac:dyDescent="0.25">
      <c r="A533" s="104" t="s">
        <v>483</v>
      </c>
      <c r="B533" s="103" t="s">
        <v>1183</v>
      </c>
      <c r="C533" s="103" t="s">
        <v>720</v>
      </c>
      <c r="D533" s="103" t="s">
        <v>482</v>
      </c>
      <c r="E533" s="102"/>
      <c r="F533" s="101">
        <v>508589938.93000001</v>
      </c>
      <c r="G533" s="101">
        <v>515837322.36000001</v>
      </c>
      <c r="H533" s="100">
        <v>540506922.36000001</v>
      </c>
    </row>
    <row r="534" spans="1:8" outlineLevel="4" x14ac:dyDescent="0.25">
      <c r="A534" s="99" t="s">
        <v>616</v>
      </c>
      <c r="B534" s="98" t="s">
        <v>1183</v>
      </c>
      <c r="C534" s="98" t="s">
        <v>720</v>
      </c>
      <c r="D534" s="98" t="s">
        <v>615</v>
      </c>
      <c r="E534" s="97"/>
      <c r="F534" s="96">
        <v>305434.96999999997</v>
      </c>
      <c r="G534" s="96">
        <v>298621.42</v>
      </c>
      <c r="H534" s="95">
        <v>298621.42</v>
      </c>
    </row>
    <row r="535" spans="1:8" outlineLevel="5" x14ac:dyDescent="0.25">
      <c r="A535" s="94" t="s">
        <v>731</v>
      </c>
      <c r="B535" s="93" t="s">
        <v>1183</v>
      </c>
      <c r="C535" s="93" t="s">
        <v>720</v>
      </c>
      <c r="D535" s="93" t="s">
        <v>730</v>
      </c>
      <c r="E535" s="92"/>
      <c r="F535" s="91">
        <v>305434.96999999997</v>
      </c>
      <c r="G535" s="91">
        <v>298621.42</v>
      </c>
      <c r="H535" s="90">
        <v>298621.42</v>
      </c>
    </row>
    <row r="536" spans="1:8" ht="25.5" outlineLevel="6" x14ac:dyDescent="0.25">
      <c r="A536" s="89" t="s">
        <v>729</v>
      </c>
      <c r="B536" s="88" t="s">
        <v>1183</v>
      </c>
      <c r="C536" s="88" t="s">
        <v>720</v>
      </c>
      <c r="D536" s="88" t="s">
        <v>728</v>
      </c>
      <c r="E536" s="135"/>
      <c r="F536" s="87">
        <v>305434.96999999997</v>
      </c>
      <c r="G536" s="87">
        <v>298621.42</v>
      </c>
      <c r="H536" s="86">
        <v>298621.42</v>
      </c>
    </row>
    <row r="537" spans="1:8" outlineLevel="7" x14ac:dyDescent="0.25">
      <c r="A537" s="134" t="s">
        <v>404</v>
      </c>
      <c r="B537" s="133" t="s">
        <v>1183</v>
      </c>
      <c r="C537" s="133" t="s">
        <v>720</v>
      </c>
      <c r="D537" s="133" t="s">
        <v>728</v>
      </c>
      <c r="E537" s="133" t="s">
        <v>401</v>
      </c>
      <c r="F537" s="132">
        <v>305434.96999999997</v>
      </c>
      <c r="G537" s="132">
        <v>298621.42</v>
      </c>
      <c r="H537" s="131">
        <v>298621.42</v>
      </c>
    </row>
    <row r="538" spans="1:8" ht="25.5" outlineLevel="4" x14ac:dyDescent="0.25">
      <c r="A538" s="99" t="s">
        <v>481</v>
      </c>
      <c r="B538" s="98" t="s">
        <v>1183</v>
      </c>
      <c r="C538" s="98" t="s">
        <v>720</v>
      </c>
      <c r="D538" s="98" t="s">
        <v>480</v>
      </c>
      <c r="E538" s="97"/>
      <c r="F538" s="96">
        <v>508284503.95999998</v>
      </c>
      <c r="G538" s="96">
        <v>515538700.94</v>
      </c>
      <c r="H538" s="95">
        <v>540208300.94000006</v>
      </c>
    </row>
    <row r="539" spans="1:8" outlineLevel="5" x14ac:dyDescent="0.25">
      <c r="A539" s="94" t="s">
        <v>479</v>
      </c>
      <c r="B539" s="93" t="s">
        <v>1183</v>
      </c>
      <c r="C539" s="93" t="s">
        <v>720</v>
      </c>
      <c r="D539" s="93" t="s">
        <v>478</v>
      </c>
      <c r="E539" s="92"/>
      <c r="F539" s="91">
        <v>508284503.95999998</v>
      </c>
      <c r="G539" s="91">
        <v>515538700.94</v>
      </c>
      <c r="H539" s="90">
        <v>540208300.94000006</v>
      </c>
    </row>
    <row r="540" spans="1:8" ht="25.5" outlineLevel="6" x14ac:dyDescent="0.25">
      <c r="A540" s="89" t="s">
        <v>364</v>
      </c>
      <c r="B540" s="88" t="s">
        <v>1183</v>
      </c>
      <c r="C540" s="88" t="s">
        <v>720</v>
      </c>
      <c r="D540" s="88" t="s">
        <v>727</v>
      </c>
      <c r="E540" s="135"/>
      <c r="F540" s="87">
        <v>5773765.1100000003</v>
      </c>
      <c r="G540" s="87">
        <v>0</v>
      </c>
      <c r="H540" s="86">
        <v>0</v>
      </c>
    </row>
    <row r="541" spans="1:8" ht="25.5" outlineLevel="7" x14ac:dyDescent="0.25">
      <c r="A541" s="134" t="s">
        <v>351</v>
      </c>
      <c r="B541" s="133" t="s">
        <v>1183</v>
      </c>
      <c r="C541" s="133" t="s">
        <v>720</v>
      </c>
      <c r="D541" s="133" t="s">
        <v>727</v>
      </c>
      <c r="E541" s="133" t="s">
        <v>348</v>
      </c>
      <c r="F541" s="132">
        <v>5773765.1100000003</v>
      </c>
      <c r="G541" s="132">
        <v>0</v>
      </c>
      <c r="H541" s="131">
        <v>0</v>
      </c>
    </row>
    <row r="542" spans="1:8" ht="38.25" outlineLevel="6" x14ac:dyDescent="0.25">
      <c r="A542" s="89" t="s">
        <v>693</v>
      </c>
      <c r="B542" s="88" t="s">
        <v>1183</v>
      </c>
      <c r="C542" s="88" t="s">
        <v>720</v>
      </c>
      <c r="D542" s="88" t="s">
        <v>726</v>
      </c>
      <c r="E542" s="135"/>
      <c r="F542" s="87">
        <v>42536.4</v>
      </c>
      <c r="G542" s="87">
        <v>0</v>
      </c>
      <c r="H542" s="86">
        <v>0</v>
      </c>
    </row>
    <row r="543" spans="1:8" ht="25.5" outlineLevel="7" x14ac:dyDescent="0.25">
      <c r="A543" s="134" t="s">
        <v>351</v>
      </c>
      <c r="B543" s="133" t="s">
        <v>1183</v>
      </c>
      <c r="C543" s="133" t="s">
        <v>720</v>
      </c>
      <c r="D543" s="133" t="s">
        <v>726</v>
      </c>
      <c r="E543" s="133" t="s">
        <v>348</v>
      </c>
      <c r="F543" s="132">
        <v>42536.4</v>
      </c>
      <c r="G543" s="132">
        <v>0</v>
      </c>
      <c r="H543" s="131">
        <v>0</v>
      </c>
    </row>
    <row r="544" spans="1:8" outlineLevel="6" x14ac:dyDescent="0.25">
      <c r="A544" s="89" t="s">
        <v>725</v>
      </c>
      <c r="B544" s="88" t="s">
        <v>1183</v>
      </c>
      <c r="C544" s="88" t="s">
        <v>720</v>
      </c>
      <c r="D544" s="88" t="s">
        <v>724</v>
      </c>
      <c r="E544" s="135"/>
      <c r="F544" s="87">
        <v>176297982.18000001</v>
      </c>
      <c r="G544" s="87">
        <v>171709968.94</v>
      </c>
      <c r="H544" s="86">
        <v>171709968.94</v>
      </c>
    </row>
    <row r="545" spans="1:8" ht="25.5" outlineLevel="7" x14ac:dyDescent="0.25">
      <c r="A545" s="134" t="s">
        <v>351</v>
      </c>
      <c r="B545" s="133" t="s">
        <v>1183</v>
      </c>
      <c r="C545" s="133" t="s">
        <v>720</v>
      </c>
      <c r="D545" s="133" t="s">
        <v>724</v>
      </c>
      <c r="E545" s="133" t="s">
        <v>348</v>
      </c>
      <c r="F545" s="132">
        <v>176297982.18000001</v>
      </c>
      <c r="G545" s="132">
        <v>171709968.94</v>
      </c>
      <c r="H545" s="131">
        <v>171709968.94</v>
      </c>
    </row>
    <row r="546" spans="1:8" outlineLevel="6" x14ac:dyDescent="0.25">
      <c r="A546" s="89" t="s">
        <v>723</v>
      </c>
      <c r="B546" s="88" t="s">
        <v>1183</v>
      </c>
      <c r="C546" s="88" t="s">
        <v>720</v>
      </c>
      <c r="D546" s="88" t="s">
        <v>722</v>
      </c>
      <c r="E546" s="135"/>
      <c r="F546" s="87">
        <v>19503302.030000001</v>
      </c>
      <c r="G546" s="87">
        <v>16801832</v>
      </c>
      <c r="H546" s="86">
        <v>16801832</v>
      </c>
    </row>
    <row r="547" spans="1:8" ht="25.5" outlineLevel="7" x14ac:dyDescent="0.25">
      <c r="A547" s="134" t="s">
        <v>351</v>
      </c>
      <c r="B547" s="133" t="s">
        <v>1183</v>
      </c>
      <c r="C547" s="133" t="s">
        <v>720</v>
      </c>
      <c r="D547" s="133" t="s">
        <v>722</v>
      </c>
      <c r="E547" s="133" t="s">
        <v>348</v>
      </c>
      <c r="F547" s="132">
        <v>19503302.030000001</v>
      </c>
      <c r="G547" s="132">
        <v>16801832</v>
      </c>
      <c r="H547" s="131">
        <v>16801832</v>
      </c>
    </row>
    <row r="548" spans="1:8" ht="25.5" outlineLevel="6" x14ac:dyDescent="0.25">
      <c r="A548" s="89" t="s">
        <v>687</v>
      </c>
      <c r="B548" s="88" t="s">
        <v>1183</v>
      </c>
      <c r="C548" s="88" t="s">
        <v>720</v>
      </c>
      <c r="D548" s="88" t="s">
        <v>721</v>
      </c>
      <c r="E548" s="135"/>
      <c r="F548" s="87">
        <v>305838000</v>
      </c>
      <c r="G548" s="87">
        <v>327026900</v>
      </c>
      <c r="H548" s="86">
        <v>351696500</v>
      </c>
    </row>
    <row r="549" spans="1:8" ht="25.5" outlineLevel="7" x14ac:dyDescent="0.25">
      <c r="A549" s="134" t="s">
        <v>351</v>
      </c>
      <c r="B549" s="133" t="s">
        <v>1183</v>
      </c>
      <c r="C549" s="133" t="s">
        <v>720</v>
      </c>
      <c r="D549" s="133" t="s">
        <v>721</v>
      </c>
      <c r="E549" s="133" t="s">
        <v>348</v>
      </c>
      <c r="F549" s="132">
        <v>305838000</v>
      </c>
      <c r="G549" s="132">
        <v>327026900</v>
      </c>
      <c r="H549" s="131">
        <v>351696500</v>
      </c>
    </row>
    <row r="550" spans="1:8" ht="38.25" outlineLevel="6" x14ac:dyDescent="0.25">
      <c r="A550" s="89" t="s">
        <v>630</v>
      </c>
      <c r="B550" s="88" t="s">
        <v>1183</v>
      </c>
      <c r="C550" s="88" t="s">
        <v>720</v>
      </c>
      <c r="D550" s="88" t="s">
        <v>719</v>
      </c>
      <c r="E550" s="135"/>
      <c r="F550" s="87">
        <v>828918.24</v>
      </c>
      <c r="G550" s="87">
        <v>0</v>
      </c>
      <c r="H550" s="86">
        <v>0</v>
      </c>
    </row>
    <row r="551" spans="1:8" ht="25.5" outlineLevel="7" x14ac:dyDescent="0.25">
      <c r="A551" s="134" t="s">
        <v>351</v>
      </c>
      <c r="B551" s="133" t="s">
        <v>1183</v>
      </c>
      <c r="C551" s="133" t="s">
        <v>720</v>
      </c>
      <c r="D551" s="133" t="s">
        <v>719</v>
      </c>
      <c r="E551" s="133" t="s">
        <v>348</v>
      </c>
      <c r="F551" s="132">
        <v>828918.24</v>
      </c>
      <c r="G551" s="132">
        <v>0</v>
      </c>
      <c r="H551" s="131">
        <v>0</v>
      </c>
    </row>
    <row r="552" spans="1:8" outlineLevel="2" x14ac:dyDescent="0.25">
      <c r="A552" s="109" t="s">
        <v>718</v>
      </c>
      <c r="B552" s="108" t="s">
        <v>1183</v>
      </c>
      <c r="C552" s="108" t="s">
        <v>668</v>
      </c>
      <c r="D552" s="107"/>
      <c r="E552" s="107"/>
      <c r="F552" s="106">
        <v>546425260.40999997</v>
      </c>
      <c r="G552" s="106">
        <v>517150119.5</v>
      </c>
      <c r="H552" s="105">
        <v>535796704.12</v>
      </c>
    </row>
    <row r="553" spans="1:8" ht="25.5" outlineLevel="3" x14ac:dyDescent="0.25">
      <c r="A553" s="104" t="s">
        <v>441</v>
      </c>
      <c r="B553" s="103" t="s">
        <v>1183</v>
      </c>
      <c r="C553" s="103" t="s">
        <v>668</v>
      </c>
      <c r="D553" s="103" t="s">
        <v>440</v>
      </c>
      <c r="E553" s="102"/>
      <c r="F553" s="101">
        <v>2880103.23</v>
      </c>
      <c r="G553" s="101">
        <v>2880103.23</v>
      </c>
      <c r="H553" s="100">
        <v>2880103.23</v>
      </c>
    </row>
    <row r="554" spans="1:8" ht="25.5" outlineLevel="5" x14ac:dyDescent="0.25">
      <c r="A554" s="94" t="s">
        <v>439</v>
      </c>
      <c r="B554" s="93" t="s">
        <v>1183</v>
      </c>
      <c r="C554" s="93" t="s">
        <v>668</v>
      </c>
      <c r="D554" s="93" t="s">
        <v>438</v>
      </c>
      <c r="E554" s="92"/>
      <c r="F554" s="91">
        <v>2880103.23</v>
      </c>
      <c r="G554" s="91">
        <v>2880103.23</v>
      </c>
      <c r="H554" s="90">
        <v>2880103.23</v>
      </c>
    </row>
    <row r="555" spans="1:8" ht="38.25" outlineLevel="6" x14ac:dyDescent="0.25">
      <c r="A555" s="89" t="s">
        <v>63</v>
      </c>
      <c r="B555" s="88" t="s">
        <v>1183</v>
      </c>
      <c r="C555" s="88" t="s">
        <v>668</v>
      </c>
      <c r="D555" s="88" t="s">
        <v>717</v>
      </c>
      <c r="E555" s="135"/>
      <c r="F555" s="87">
        <v>994400</v>
      </c>
      <c r="G555" s="87">
        <v>994400</v>
      </c>
      <c r="H555" s="86">
        <v>994400</v>
      </c>
    </row>
    <row r="556" spans="1:8" ht="25.5" outlineLevel="7" x14ac:dyDescent="0.25">
      <c r="A556" s="134" t="s">
        <v>351</v>
      </c>
      <c r="B556" s="133" t="s">
        <v>1183</v>
      </c>
      <c r="C556" s="133" t="s">
        <v>668</v>
      </c>
      <c r="D556" s="133" t="s">
        <v>717</v>
      </c>
      <c r="E556" s="133" t="s">
        <v>348</v>
      </c>
      <c r="F556" s="132">
        <v>994400</v>
      </c>
      <c r="G556" s="132">
        <v>994400</v>
      </c>
      <c r="H556" s="131">
        <v>994400</v>
      </c>
    </row>
    <row r="557" spans="1:8" ht="38.25" outlineLevel="6" x14ac:dyDescent="0.25">
      <c r="A557" s="89" t="s">
        <v>716</v>
      </c>
      <c r="B557" s="88" t="s">
        <v>1183</v>
      </c>
      <c r="C557" s="88" t="s">
        <v>668</v>
      </c>
      <c r="D557" s="88" t="s">
        <v>715</v>
      </c>
      <c r="E557" s="135"/>
      <c r="F557" s="87">
        <v>1350257.08</v>
      </c>
      <c r="G557" s="87">
        <v>1350257.08</v>
      </c>
      <c r="H557" s="86">
        <v>1350257.08</v>
      </c>
    </row>
    <row r="558" spans="1:8" ht="25.5" outlineLevel="7" x14ac:dyDescent="0.25">
      <c r="A558" s="134" t="s">
        <v>351</v>
      </c>
      <c r="B558" s="133" t="s">
        <v>1183</v>
      </c>
      <c r="C558" s="133" t="s">
        <v>668</v>
      </c>
      <c r="D558" s="133" t="s">
        <v>715</v>
      </c>
      <c r="E558" s="133" t="s">
        <v>348</v>
      </c>
      <c r="F558" s="132">
        <v>1350257.08</v>
      </c>
      <c r="G558" s="132">
        <v>1350257.08</v>
      </c>
      <c r="H558" s="131">
        <v>1350257.08</v>
      </c>
    </row>
    <row r="559" spans="1:8" ht="51" outlineLevel="6" x14ac:dyDescent="0.25">
      <c r="A559" s="89" t="s">
        <v>714</v>
      </c>
      <c r="B559" s="88" t="s">
        <v>1183</v>
      </c>
      <c r="C559" s="88" t="s">
        <v>668</v>
      </c>
      <c r="D559" s="88" t="s">
        <v>713</v>
      </c>
      <c r="E559" s="135"/>
      <c r="F559" s="87">
        <v>535446.15</v>
      </c>
      <c r="G559" s="87">
        <v>535446.15</v>
      </c>
      <c r="H559" s="86">
        <v>535446.15</v>
      </c>
    </row>
    <row r="560" spans="1:8" ht="25.5" outlineLevel="7" x14ac:dyDescent="0.25">
      <c r="A560" s="134" t="s">
        <v>351</v>
      </c>
      <c r="B560" s="133" t="s">
        <v>1183</v>
      </c>
      <c r="C560" s="133" t="s">
        <v>668</v>
      </c>
      <c r="D560" s="133" t="s">
        <v>713</v>
      </c>
      <c r="E560" s="133" t="s">
        <v>348</v>
      </c>
      <c r="F560" s="132">
        <v>535446.15</v>
      </c>
      <c r="G560" s="132">
        <v>535446.15</v>
      </c>
      <c r="H560" s="131">
        <v>535446.15</v>
      </c>
    </row>
    <row r="561" spans="1:8" ht="25.5" outlineLevel="3" x14ac:dyDescent="0.25">
      <c r="A561" s="104" t="s">
        <v>397</v>
      </c>
      <c r="B561" s="103" t="s">
        <v>1183</v>
      </c>
      <c r="C561" s="103" t="s">
        <v>668</v>
      </c>
      <c r="D561" s="103" t="s">
        <v>396</v>
      </c>
      <c r="E561" s="102"/>
      <c r="F561" s="101">
        <v>4577479.01</v>
      </c>
      <c r="G561" s="101">
        <v>6446187.5</v>
      </c>
      <c r="H561" s="100">
        <v>6446187.5</v>
      </c>
    </row>
    <row r="562" spans="1:8" outlineLevel="4" x14ac:dyDescent="0.25">
      <c r="A562" s="99" t="s">
        <v>395</v>
      </c>
      <c r="B562" s="98" t="s">
        <v>1183</v>
      </c>
      <c r="C562" s="98" t="s">
        <v>668</v>
      </c>
      <c r="D562" s="98" t="s">
        <v>394</v>
      </c>
      <c r="E562" s="97"/>
      <c r="F562" s="96">
        <v>4577479.01</v>
      </c>
      <c r="G562" s="96">
        <v>6446187.5</v>
      </c>
      <c r="H562" s="95">
        <v>6446187.5</v>
      </c>
    </row>
    <row r="563" spans="1:8" ht="25.5" outlineLevel="5" x14ac:dyDescent="0.25">
      <c r="A563" s="94" t="s">
        <v>393</v>
      </c>
      <c r="B563" s="93" t="s">
        <v>1183</v>
      </c>
      <c r="C563" s="93" t="s">
        <v>668</v>
      </c>
      <c r="D563" s="93" t="s">
        <v>392</v>
      </c>
      <c r="E563" s="92"/>
      <c r="F563" s="91">
        <v>4577479.01</v>
      </c>
      <c r="G563" s="91">
        <v>6446187.5</v>
      </c>
      <c r="H563" s="90">
        <v>6446187.5</v>
      </c>
    </row>
    <row r="564" spans="1:8" ht="25.5" outlineLevel="6" x14ac:dyDescent="0.25">
      <c r="A564" s="89" t="s">
        <v>391</v>
      </c>
      <c r="B564" s="88" t="s">
        <v>1183</v>
      </c>
      <c r="C564" s="88" t="s">
        <v>668</v>
      </c>
      <c r="D564" s="88" t="s">
        <v>390</v>
      </c>
      <c r="E564" s="135"/>
      <c r="F564" s="87">
        <v>4577479.01</v>
      </c>
      <c r="G564" s="87">
        <v>6446187.5</v>
      </c>
      <c r="H564" s="86">
        <v>6446187.5</v>
      </c>
    </row>
    <row r="565" spans="1:8" ht="25.5" outlineLevel="7" x14ac:dyDescent="0.25">
      <c r="A565" s="134" t="s">
        <v>351</v>
      </c>
      <c r="B565" s="133" t="s">
        <v>1183</v>
      </c>
      <c r="C565" s="133" t="s">
        <v>668</v>
      </c>
      <c r="D565" s="133" t="s">
        <v>390</v>
      </c>
      <c r="E565" s="133" t="s">
        <v>348</v>
      </c>
      <c r="F565" s="132">
        <v>4577479.01</v>
      </c>
      <c r="G565" s="132">
        <v>6446187.5</v>
      </c>
      <c r="H565" s="131">
        <v>6446187.5</v>
      </c>
    </row>
    <row r="566" spans="1:8" ht="25.5" outlineLevel="3" x14ac:dyDescent="0.25">
      <c r="A566" s="104" t="s">
        <v>483</v>
      </c>
      <c r="B566" s="103" t="s">
        <v>1183</v>
      </c>
      <c r="C566" s="103" t="s">
        <v>668</v>
      </c>
      <c r="D566" s="103" t="s">
        <v>482</v>
      </c>
      <c r="E566" s="102"/>
      <c r="F566" s="101">
        <v>538967678.16999996</v>
      </c>
      <c r="G566" s="101">
        <v>507823828.76999998</v>
      </c>
      <c r="H566" s="100">
        <v>526470413.38999999</v>
      </c>
    </row>
    <row r="567" spans="1:8" outlineLevel="4" x14ac:dyDescent="0.25">
      <c r="A567" s="99" t="s">
        <v>616</v>
      </c>
      <c r="B567" s="98" t="s">
        <v>1183</v>
      </c>
      <c r="C567" s="98" t="s">
        <v>668</v>
      </c>
      <c r="D567" s="98" t="s">
        <v>615</v>
      </c>
      <c r="E567" s="97"/>
      <c r="F567" s="96">
        <v>9405349.6899999995</v>
      </c>
      <c r="G567" s="96">
        <v>1670495.51</v>
      </c>
      <c r="H567" s="95">
        <v>399880.13</v>
      </c>
    </row>
    <row r="568" spans="1:8" outlineLevel="5" x14ac:dyDescent="0.25">
      <c r="A568" s="94" t="s">
        <v>614</v>
      </c>
      <c r="B568" s="93" t="s">
        <v>1183</v>
      </c>
      <c r="C568" s="93" t="s">
        <v>668</v>
      </c>
      <c r="D568" s="93" t="s">
        <v>613</v>
      </c>
      <c r="E568" s="92"/>
      <c r="F568" s="91">
        <v>3893000</v>
      </c>
      <c r="G568" s="91">
        <v>0</v>
      </c>
      <c r="H568" s="90">
        <v>0</v>
      </c>
    </row>
    <row r="569" spans="1:8" ht="25.5" outlineLevel="6" x14ac:dyDescent="0.25">
      <c r="A569" s="89" t="s">
        <v>712</v>
      </c>
      <c r="B569" s="88" t="s">
        <v>1183</v>
      </c>
      <c r="C569" s="88" t="s">
        <v>668</v>
      </c>
      <c r="D569" s="88" t="s">
        <v>711</v>
      </c>
      <c r="E569" s="135"/>
      <c r="F569" s="87">
        <v>3793000</v>
      </c>
      <c r="G569" s="87">
        <v>0</v>
      </c>
      <c r="H569" s="86">
        <v>0</v>
      </c>
    </row>
    <row r="570" spans="1:8" ht="25.5" outlineLevel="7" x14ac:dyDescent="0.25">
      <c r="A570" s="134" t="s">
        <v>351</v>
      </c>
      <c r="B570" s="133" t="s">
        <v>1183</v>
      </c>
      <c r="C570" s="133" t="s">
        <v>668</v>
      </c>
      <c r="D570" s="133" t="s">
        <v>711</v>
      </c>
      <c r="E570" s="133" t="s">
        <v>348</v>
      </c>
      <c r="F570" s="132">
        <v>3793000</v>
      </c>
      <c r="G570" s="132">
        <v>0</v>
      </c>
      <c r="H570" s="131">
        <v>0</v>
      </c>
    </row>
    <row r="571" spans="1:8" ht="25.5" outlineLevel="6" x14ac:dyDescent="0.25">
      <c r="A571" s="89" t="s">
        <v>710</v>
      </c>
      <c r="B571" s="88" t="s">
        <v>1183</v>
      </c>
      <c r="C571" s="88" t="s">
        <v>668</v>
      </c>
      <c r="D571" s="88" t="s">
        <v>709</v>
      </c>
      <c r="E571" s="135"/>
      <c r="F571" s="87">
        <v>100000</v>
      </c>
      <c r="G571" s="87">
        <v>0</v>
      </c>
      <c r="H571" s="86">
        <v>0</v>
      </c>
    </row>
    <row r="572" spans="1:8" ht="25.5" outlineLevel="7" x14ac:dyDescent="0.25">
      <c r="A572" s="134" t="s">
        <v>351</v>
      </c>
      <c r="B572" s="133" t="s">
        <v>1183</v>
      </c>
      <c r="C572" s="133" t="s">
        <v>668</v>
      </c>
      <c r="D572" s="133" t="s">
        <v>709</v>
      </c>
      <c r="E572" s="133" t="s">
        <v>348</v>
      </c>
      <c r="F572" s="132">
        <v>100000</v>
      </c>
      <c r="G572" s="132">
        <v>0</v>
      </c>
      <c r="H572" s="131">
        <v>0</v>
      </c>
    </row>
    <row r="573" spans="1:8" outlineLevel="5" x14ac:dyDescent="0.25">
      <c r="A573" s="94" t="s">
        <v>708</v>
      </c>
      <c r="B573" s="93" t="s">
        <v>1183</v>
      </c>
      <c r="C573" s="93" t="s">
        <v>668</v>
      </c>
      <c r="D573" s="93" t="s">
        <v>707</v>
      </c>
      <c r="E573" s="92"/>
      <c r="F573" s="91">
        <v>250880.13</v>
      </c>
      <c r="G573" s="91">
        <v>250880.13</v>
      </c>
      <c r="H573" s="90">
        <v>250880.13</v>
      </c>
    </row>
    <row r="574" spans="1:8" ht="25.5" outlineLevel="6" x14ac:dyDescent="0.25">
      <c r="A574" s="89" t="s">
        <v>706</v>
      </c>
      <c r="B574" s="88" t="s">
        <v>1183</v>
      </c>
      <c r="C574" s="88" t="s">
        <v>668</v>
      </c>
      <c r="D574" s="88" t="s">
        <v>705</v>
      </c>
      <c r="E574" s="135"/>
      <c r="F574" s="87">
        <v>250880.13</v>
      </c>
      <c r="G574" s="87">
        <v>250880.13</v>
      </c>
      <c r="H574" s="86">
        <v>250880.13</v>
      </c>
    </row>
    <row r="575" spans="1:8" outlineLevel="7" x14ac:dyDescent="0.25">
      <c r="A575" s="134" t="s">
        <v>404</v>
      </c>
      <c r="B575" s="133" t="s">
        <v>1183</v>
      </c>
      <c r="C575" s="133" t="s">
        <v>668</v>
      </c>
      <c r="D575" s="133" t="s">
        <v>705</v>
      </c>
      <c r="E575" s="133" t="s">
        <v>401</v>
      </c>
      <c r="F575" s="132">
        <v>250880.13</v>
      </c>
      <c r="G575" s="132">
        <v>250880.13</v>
      </c>
      <c r="H575" s="131">
        <v>250880.13</v>
      </c>
    </row>
    <row r="576" spans="1:8" outlineLevel="5" x14ac:dyDescent="0.25">
      <c r="A576" s="94" t="s">
        <v>609</v>
      </c>
      <c r="B576" s="93" t="s">
        <v>1183</v>
      </c>
      <c r="C576" s="93" t="s">
        <v>668</v>
      </c>
      <c r="D576" s="93" t="s">
        <v>608</v>
      </c>
      <c r="E576" s="92"/>
      <c r="F576" s="91">
        <v>4465931.0999999996</v>
      </c>
      <c r="G576" s="91">
        <v>149000</v>
      </c>
      <c r="H576" s="90">
        <v>149000</v>
      </c>
    </row>
    <row r="577" spans="1:8" outlineLevel="6" x14ac:dyDescent="0.25">
      <c r="A577" s="89" t="s">
        <v>704</v>
      </c>
      <c r="B577" s="88" t="s">
        <v>1183</v>
      </c>
      <c r="C577" s="88" t="s">
        <v>668</v>
      </c>
      <c r="D577" s="88" t="s">
        <v>703</v>
      </c>
      <c r="E577" s="135"/>
      <c r="F577" s="87">
        <v>149000</v>
      </c>
      <c r="G577" s="87">
        <v>149000</v>
      </c>
      <c r="H577" s="86">
        <v>149000</v>
      </c>
    </row>
    <row r="578" spans="1:8" outlineLevel="7" x14ac:dyDescent="0.25">
      <c r="A578" s="134" t="s">
        <v>428</v>
      </c>
      <c r="B578" s="133" t="s">
        <v>1183</v>
      </c>
      <c r="C578" s="133" t="s">
        <v>668</v>
      </c>
      <c r="D578" s="133" t="s">
        <v>703</v>
      </c>
      <c r="E578" s="133" t="s">
        <v>426</v>
      </c>
      <c r="F578" s="132">
        <v>149000</v>
      </c>
      <c r="G578" s="132">
        <v>149000</v>
      </c>
      <c r="H578" s="131">
        <v>149000</v>
      </c>
    </row>
    <row r="579" spans="1:8" ht="25.5" outlineLevel="6" x14ac:dyDescent="0.25">
      <c r="A579" s="89" t="s">
        <v>702</v>
      </c>
      <c r="B579" s="88" t="s">
        <v>1183</v>
      </c>
      <c r="C579" s="88" t="s">
        <v>668</v>
      </c>
      <c r="D579" s="88" t="s">
        <v>701</v>
      </c>
      <c r="E579" s="135"/>
      <c r="F579" s="87">
        <v>4316931.0999999996</v>
      </c>
      <c r="G579" s="87">
        <v>0</v>
      </c>
      <c r="H579" s="86">
        <v>0</v>
      </c>
    </row>
    <row r="580" spans="1:8" ht="25.5" outlineLevel="7" x14ac:dyDescent="0.25">
      <c r="A580" s="134" t="s">
        <v>351</v>
      </c>
      <c r="B580" s="133" t="s">
        <v>1183</v>
      </c>
      <c r="C580" s="133" t="s">
        <v>668</v>
      </c>
      <c r="D580" s="133" t="s">
        <v>701</v>
      </c>
      <c r="E580" s="133" t="s">
        <v>348</v>
      </c>
      <c r="F580" s="132">
        <v>4316931.0999999996</v>
      </c>
      <c r="G580" s="132">
        <v>0</v>
      </c>
      <c r="H580" s="131">
        <v>0</v>
      </c>
    </row>
    <row r="581" spans="1:8" outlineLevel="5" x14ac:dyDescent="0.25">
      <c r="A581" s="94" t="s">
        <v>700</v>
      </c>
      <c r="B581" s="93" t="s">
        <v>1183</v>
      </c>
      <c r="C581" s="93" t="s">
        <v>668</v>
      </c>
      <c r="D581" s="93" t="s">
        <v>699</v>
      </c>
      <c r="E581" s="92"/>
      <c r="F581" s="91">
        <v>795538.46</v>
      </c>
      <c r="G581" s="91">
        <v>1270615.3799999999</v>
      </c>
      <c r="H581" s="90">
        <v>0</v>
      </c>
    </row>
    <row r="582" spans="1:8" ht="51" outlineLevel="6" x14ac:dyDescent="0.25">
      <c r="A582" s="89" t="s">
        <v>698</v>
      </c>
      <c r="B582" s="88" t="s">
        <v>1183</v>
      </c>
      <c r="C582" s="88" t="s">
        <v>668</v>
      </c>
      <c r="D582" s="88" t="s">
        <v>697</v>
      </c>
      <c r="E582" s="135"/>
      <c r="F582" s="87">
        <v>795538.46</v>
      </c>
      <c r="G582" s="87">
        <v>1270615.3799999999</v>
      </c>
      <c r="H582" s="86">
        <v>0</v>
      </c>
    </row>
    <row r="583" spans="1:8" outlineLevel="7" x14ac:dyDescent="0.25">
      <c r="A583" s="134" t="s">
        <v>404</v>
      </c>
      <c r="B583" s="133" t="s">
        <v>1183</v>
      </c>
      <c r="C583" s="133" t="s">
        <v>668</v>
      </c>
      <c r="D583" s="133" t="s">
        <v>697</v>
      </c>
      <c r="E583" s="133" t="s">
        <v>401</v>
      </c>
      <c r="F583" s="132">
        <v>795538.46</v>
      </c>
      <c r="G583" s="132">
        <v>1270615.3799999999</v>
      </c>
      <c r="H583" s="131">
        <v>0</v>
      </c>
    </row>
    <row r="584" spans="1:8" ht="25.5" outlineLevel="4" x14ac:dyDescent="0.25">
      <c r="A584" s="99" t="s">
        <v>481</v>
      </c>
      <c r="B584" s="98" t="s">
        <v>1183</v>
      </c>
      <c r="C584" s="98" t="s">
        <v>668</v>
      </c>
      <c r="D584" s="98" t="s">
        <v>480</v>
      </c>
      <c r="E584" s="97"/>
      <c r="F584" s="96">
        <v>529562328.48000002</v>
      </c>
      <c r="G584" s="96">
        <v>506153333.25999999</v>
      </c>
      <c r="H584" s="95">
        <v>526070533.25999999</v>
      </c>
    </row>
    <row r="585" spans="1:8" ht="25.5" outlineLevel="5" x14ac:dyDescent="0.25">
      <c r="A585" s="94" t="s">
        <v>696</v>
      </c>
      <c r="B585" s="93" t="s">
        <v>1183</v>
      </c>
      <c r="C585" s="93" t="s">
        <v>668</v>
      </c>
      <c r="D585" s="93" t="s">
        <v>695</v>
      </c>
      <c r="E585" s="92"/>
      <c r="F585" s="91">
        <v>463178158.88</v>
      </c>
      <c r="G585" s="91">
        <v>439814763.66000003</v>
      </c>
      <c r="H585" s="90">
        <v>459731963.66000003</v>
      </c>
    </row>
    <row r="586" spans="1:8" ht="25.5" outlineLevel="6" x14ac:dyDescent="0.25">
      <c r="A586" s="89" t="s">
        <v>364</v>
      </c>
      <c r="B586" s="88" t="s">
        <v>1183</v>
      </c>
      <c r="C586" s="88" t="s">
        <v>668</v>
      </c>
      <c r="D586" s="88" t="s">
        <v>694</v>
      </c>
      <c r="E586" s="135"/>
      <c r="F586" s="87">
        <v>4325781.93</v>
      </c>
      <c r="G586" s="87">
        <v>0</v>
      </c>
      <c r="H586" s="86">
        <v>0</v>
      </c>
    </row>
    <row r="587" spans="1:8" ht="25.5" outlineLevel="7" x14ac:dyDescent="0.25">
      <c r="A587" s="134" t="s">
        <v>351</v>
      </c>
      <c r="B587" s="133" t="s">
        <v>1183</v>
      </c>
      <c r="C587" s="133" t="s">
        <v>668</v>
      </c>
      <c r="D587" s="133" t="s">
        <v>694</v>
      </c>
      <c r="E587" s="133" t="s">
        <v>348</v>
      </c>
      <c r="F587" s="132">
        <v>4325781.93</v>
      </c>
      <c r="G587" s="132">
        <v>0</v>
      </c>
      <c r="H587" s="131">
        <v>0</v>
      </c>
    </row>
    <row r="588" spans="1:8" ht="38.25" outlineLevel="6" x14ac:dyDescent="0.25">
      <c r="A588" s="89" t="s">
        <v>693</v>
      </c>
      <c r="B588" s="88" t="s">
        <v>1183</v>
      </c>
      <c r="C588" s="88" t="s">
        <v>668</v>
      </c>
      <c r="D588" s="88" t="s">
        <v>692</v>
      </c>
      <c r="E588" s="135"/>
      <c r="F588" s="87">
        <v>167868.1</v>
      </c>
      <c r="G588" s="87">
        <v>0</v>
      </c>
      <c r="H588" s="86">
        <v>0</v>
      </c>
    </row>
    <row r="589" spans="1:8" ht="25.5" outlineLevel="7" x14ac:dyDescent="0.25">
      <c r="A589" s="134" t="s">
        <v>351</v>
      </c>
      <c r="B589" s="133" t="s">
        <v>1183</v>
      </c>
      <c r="C589" s="133" t="s">
        <v>668</v>
      </c>
      <c r="D589" s="133" t="s">
        <v>692</v>
      </c>
      <c r="E589" s="133" t="s">
        <v>348</v>
      </c>
      <c r="F589" s="132">
        <v>167868.1</v>
      </c>
      <c r="G589" s="132">
        <v>0</v>
      </c>
      <c r="H589" s="131">
        <v>0</v>
      </c>
    </row>
    <row r="590" spans="1:8" ht="38.25" outlineLevel="6" x14ac:dyDescent="0.25">
      <c r="A590" s="89" t="s">
        <v>691</v>
      </c>
      <c r="B590" s="88" t="s">
        <v>1183</v>
      </c>
      <c r="C590" s="88" t="s">
        <v>668</v>
      </c>
      <c r="D590" s="88" t="s">
        <v>690</v>
      </c>
      <c r="E590" s="135"/>
      <c r="F590" s="87">
        <v>39811415.740000002</v>
      </c>
      <c r="G590" s="87">
        <v>37524463.659999996</v>
      </c>
      <c r="H590" s="86">
        <v>37524463.659999996</v>
      </c>
    </row>
    <row r="591" spans="1:8" ht="25.5" outlineLevel="7" x14ac:dyDescent="0.25">
      <c r="A591" s="134" t="s">
        <v>351</v>
      </c>
      <c r="B591" s="133" t="s">
        <v>1183</v>
      </c>
      <c r="C591" s="133" t="s">
        <v>668</v>
      </c>
      <c r="D591" s="133" t="s">
        <v>690</v>
      </c>
      <c r="E591" s="133" t="s">
        <v>348</v>
      </c>
      <c r="F591" s="132">
        <v>39811415.740000002</v>
      </c>
      <c r="G591" s="132">
        <v>37524463.659999996</v>
      </c>
      <c r="H591" s="131">
        <v>37524463.659999996</v>
      </c>
    </row>
    <row r="592" spans="1:8" ht="38.25" outlineLevel="6" x14ac:dyDescent="0.25">
      <c r="A592" s="89" t="s">
        <v>689</v>
      </c>
      <c r="B592" s="88" t="s">
        <v>1183</v>
      </c>
      <c r="C592" s="88" t="s">
        <v>668</v>
      </c>
      <c r="D592" s="88" t="s">
        <v>688</v>
      </c>
      <c r="E592" s="135"/>
      <c r="F592" s="87">
        <v>1140600</v>
      </c>
      <c r="G592" s="87">
        <v>1148400</v>
      </c>
      <c r="H592" s="86">
        <v>1148400</v>
      </c>
    </row>
    <row r="593" spans="1:8" ht="25.5" outlineLevel="7" x14ac:dyDescent="0.25">
      <c r="A593" s="134" t="s">
        <v>351</v>
      </c>
      <c r="B593" s="133" t="s">
        <v>1183</v>
      </c>
      <c r="C593" s="133" t="s">
        <v>668</v>
      </c>
      <c r="D593" s="133" t="s">
        <v>688</v>
      </c>
      <c r="E593" s="133" t="s">
        <v>348</v>
      </c>
      <c r="F593" s="132">
        <v>1140600</v>
      </c>
      <c r="G593" s="132">
        <v>1148400</v>
      </c>
      <c r="H593" s="131">
        <v>1148400</v>
      </c>
    </row>
    <row r="594" spans="1:8" ht="25.5" outlineLevel="6" x14ac:dyDescent="0.25">
      <c r="A594" s="89" t="s">
        <v>687</v>
      </c>
      <c r="B594" s="88" t="s">
        <v>1183</v>
      </c>
      <c r="C594" s="88" t="s">
        <v>668</v>
      </c>
      <c r="D594" s="88" t="s">
        <v>686</v>
      </c>
      <c r="E594" s="135"/>
      <c r="F594" s="87">
        <v>390336400</v>
      </c>
      <c r="G594" s="87">
        <v>374290800</v>
      </c>
      <c r="H594" s="86">
        <v>394208000</v>
      </c>
    </row>
    <row r="595" spans="1:8" ht="25.5" outlineLevel="7" x14ac:dyDescent="0.25">
      <c r="A595" s="134" t="s">
        <v>351</v>
      </c>
      <c r="B595" s="133" t="s">
        <v>1183</v>
      </c>
      <c r="C595" s="133" t="s">
        <v>668</v>
      </c>
      <c r="D595" s="133" t="s">
        <v>686</v>
      </c>
      <c r="E595" s="133" t="s">
        <v>348</v>
      </c>
      <c r="F595" s="132">
        <v>390336400</v>
      </c>
      <c r="G595" s="132">
        <v>374290800</v>
      </c>
      <c r="H595" s="131">
        <v>394208000</v>
      </c>
    </row>
    <row r="596" spans="1:8" ht="63.75" outlineLevel="6" x14ac:dyDescent="0.25">
      <c r="A596" s="89" t="s">
        <v>231</v>
      </c>
      <c r="B596" s="88" t="s">
        <v>1183</v>
      </c>
      <c r="C596" s="88" t="s">
        <v>668</v>
      </c>
      <c r="D596" s="88" t="s">
        <v>685</v>
      </c>
      <c r="E596" s="135"/>
      <c r="F596" s="87">
        <v>1587100</v>
      </c>
      <c r="G596" s="87">
        <v>1587100</v>
      </c>
      <c r="H596" s="86">
        <v>1587100</v>
      </c>
    </row>
    <row r="597" spans="1:8" ht="25.5" outlineLevel="7" x14ac:dyDescent="0.25">
      <c r="A597" s="134" t="s">
        <v>351</v>
      </c>
      <c r="B597" s="133" t="s">
        <v>1183</v>
      </c>
      <c r="C597" s="133" t="s">
        <v>668</v>
      </c>
      <c r="D597" s="133" t="s">
        <v>685</v>
      </c>
      <c r="E597" s="133" t="s">
        <v>348</v>
      </c>
      <c r="F597" s="132">
        <v>1587100</v>
      </c>
      <c r="G597" s="132">
        <v>1587100</v>
      </c>
      <c r="H597" s="131">
        <v>1587100</v>
      </c>
    </row>
    <row r="598" spans="1:8" ht="38.25" outlineLevel="6" x14ac:dyDescent="0.25">
      <c r="A598" s="89" t="s">
        <v>630</v>
      </c>
      <c r="B598" s="88" t="s">
        <v>1183</v>
      </c>
      <c r="C598" s="88" t="s">
        <v>668</v>
      </c>
      <c r="D598" s="88" t="s">
        <v>684</v>
      </c>
      <c r="E598" s="135"/>
      <c r="F598" s="87">
        <v>716893.11</v>
      </c>
      <c r="G598" s="87">
        <v>0</v>
      </c>
      <c r="H598" s="86">
        <v>0</v>
      </c>
    </row>
    <row r="599" spans="1:8" ht="25.5" outlineLevel="7" x14ac:dyDescent="0.25">
      <c r="A599" s="134" t="s">
        <v>351</v>
      </c>
      <c r="B599" s="133" t="s">
        <v>1183</v>
      </c>
      <c r="C599" s="133" t="s">
        <v>668</v>
      </c>
      <c r="D599" s="133" t="s">
        <v>684</v>
      </c>
      <c r="E599" s="133" t="s">
        <v>348</v>
      </c>
      <c r="F599" s="132">
        <v>716893.11</v>
      </c>
      <c r="G599" s="132">
        <v>0</v>
      </c>
      <c r="H599" s="131">
        <v>0</v>
      </c>
    </row>
    <row r="600" spans="1:8" ht="51" outlineLevel="6" x14ac:dyDescent="0.25">
      <c r="A600" s="89" t="s">
        <v>683</v>
      </c>
      <c r="B600" s="88" t="s">
        <v>1183</v>
      </c>
      <c r="C600" s="88" t="s">
        <v>668</v>
      </c>
      <c r="D600" s="88" t="s">
        <v>682</v>
      </c>
      <c r="E600" s="135"/>
      <c r="F600" s="87">
        <v>25092100</v>
      </c>
      <c r="G600" s="87">
        <v>25264000</v>
      </c>
      <c r="H600" s="86">
        <v>25264000</v>
      </c>
    </row>
    <row r="601" spans="1:8" ht="25.5" outlineLevel="7" x14ac:dyDescent="0.25">
      <c r="A601" s="134" t="s">
        <v>351</v>
      </c>
      <c r="B601" s="133" t="s">
        <v>1183</v>
      </c>
      <c r="C601" s="133" t="s">
        <v>668</v>
      </c>
      <c r="D601" s="133" t="s">
        <v>682</v>
      </c>
      <c r="E601" s="133" t="s">
        <v>348</v>
      </c>
      <c r="F601" s="132">
        <v>25092100</v>
      </c>
      <c r="G601" s="132">
        <v>25264000</v>
      </c>
      <c r="H601" s="131">
        <v>25264000</v>
      </c>
    </row>
    <row r="602" spans="1:8" outlineLevel="5" x14ac:dyDescent="0.25">
      <c r="A602" s="94" t="s">
        <v>598</v>
      </c>
      <c r="B602" s="93" t="s">
        <v>1183</v>
      </c>
      <c r="C602" s="93" t="s">
        <v>668</v>
      </c>
      <c r="D602" s="93" t="s">
        <v>597</v>
      </c>
      <c r="E602" s="92"/>
      <c r="F602" s="91">
        <v>63178869.600000001</v>
      </c>
      <c r="G602" s="91">
        <v>63178869.600000001</v>
      </c>
      <c r="H602" s="90">
        <v>63178869.600000001</v>
      </c>
    </row>
    <row r="603" spans="1:8" outlineLevel="6" x14ac:dyDescent="0.25">
      <c r="A603" s="89" t="s">
        <v>595</v>
      </c>
      <c r="B603" s="88" t="s">
        <v>1183</v>
      </c>
      <c r="C603" s="88" t="s">
        <v>668</v>
      </c>
      <c r="D603" s="88" t="s">
        <v>594</v>
      </c>
      <c r="E603" s="135"/>
      <c r="F603" s="87">
        <v>21644069.600000001</v>
      </c>
      <c r="G603" s="87">
        <v>21644069.600000001</v>
      </c>
      <c r="H603" s="86">
        <v>21644069.600000001</v>
      </c>
    </row>
    <row r="604" spans="1:8" ht="25.5" outlineLevel="7" x14ac:dyDescent="0.25">
      <c r="A604" s="134" t="s">
        <v>351</v>
      </c>
      <c r="B604" s="133" t="s">
        <v>1183</v>
      </c>
      <c r="C604" s="133" t="s">
        <v>668</v>
      </c>
      <c r="D604" s="133" t="s">
        <v>594</v>
      </c>
      <c r="E604" s="133" t="s">
        <v>348</v>
      </c>
      <c r="F604" s="132">
        <v>21644069.600000001</v>
      </c>
      <c r="G604" s="132">
        <v>21644069.600000001</v>
      </c>
      <c r="H604" s="131">
        <v>21644069.600000001</v>
      </c>
    </row>
    <row r="605" spans="1:8" ht="25.5" outlineLevel="6" x14ac:dyDescent="0.25">
      <c r="A605" s="89" t="s">
        <v>681</v>
      </c>
      <c r="B605" s="88" t="s">
        <v>1183</v>
      </c>
      <c r="C605" s="88" t="s">
        <v>668</v>
      </c>
      <c r="D605" s="88" t="s">
        <v>680</v>
      </c>
      <c r="E605" s="135"/>
      <c r="F605" s="87">
        <v>5539900</v>
      </c>
      <c r="G605" s="87">
        <v>5539900</v>
      </c>
      <c r="H605" s="86">
        <v>5539900</v>
      </c>
    </row>
    <row r="606" spans="1:8" ht="25.5" outlineLevel="7" x14ac:dyDescent="0.25">
      <c r="A606" s="134" t="s">
        <v>351</v>
      </c>
      <c r="B606" s="133" t="s">
        <v>1183</v>
      </c>
      <c r="C606" s="133" t="s">
        <v>668</v>
      </c>
      <c r="D606" s="133" t="s">
        <v>680</v>
      </c>
      <c r="E606" s="133" t="s">
        <v>348</v>
      </c>
      <c r="F606" s="132">
        <v>5539900</v>
      </c>
      <c r="G606" s="132">
        <v>5539900</v>
      </c>
      <c r="H606" s="131">
        <v>5539900</v>
      </c>
    </row>
    <row r="607" spans="1:8" ht="38.25" outlineLevel="6" x14ac:dyDescent="0.25">
      <c r="A607" s="89" t="s">
        <v>679</v>
      </c>
      <c r="B607" s="88" t="s">
        <v>1183</v>
      </c>
      <c r="C607" s="88" t="s">
        <v>668</v>
      </c>
      <c r="D607" s="88" t="s">
        <v>678</v>
      </c>
      <c r="E607" s="135"/>
      <c r="F607" s="87">
        <v>2604900</v>
      </c>
      <c r="G607" s="87">
        <v>2604900</v>
      </c>
      <c r="H607" s="86">
        <v>2604900</v>
      </c>
    </row>
    <row r="608" spans="1:8" ht="25.5" outlineLevel="7" x14ac:dyDescent="0.25">
      <c r="A608" s="134" t="s">
        <v>351</v>
      </c>
      <c r="B608" s="133" t="s">
        <v>1183</v>
      </c>
      <c r="C608" s="133" t="s">
        <v>668</v>
      </c>
      <c r="D608" s="133" t="s">
        <v>678</v>
      </c>
      <c r="E608" s="133" t="s">
        <v>348</v>
      </c>
      <c r="F608" s="132">
        <v>2604900</v>
      </c>
      <c r="G608" s="132">
        <v>2604900</v>
      </c>
      <c r="H608" s="131">
        <v>2604900</v>
      </c>
    </row>
    <row r="609" spans="1:8" outlineLevel="6" x14ac:dyDescent="0.25">
      <c r="A609" s="89" t="s">
        <v>54</v>
      </c>
      <c r="B609" s="88" t="s">
        <v>1183</v>
      </c>
      <c r="C609" s="88" t="s">
        <v>668</v>
      </c>
      <c r="D609" s="88" t="s">
        <v>677</v>
      </c>
      <c r="E609" s="135"/>
      <c r="F609" s="87">
        <v>12897900</v>
      </c>
      <c r="G609" s="87">
        <v>12897900</v>
      </c>
      <c r="H609" s="86">
        <v>12897900</v>
      </c>
    </row>
    <row r="610" spans="1:8" ht="25.5" outlineLevel="7" x14ac:dyDescent="0.25">
      <c r="A610" s="134" t="s">
        <v>351</v>
      </c>
      <c r="B610" s="133" t="s">
        <v>1183</v>
      </c>
      <c r="C610" s="133" t="s">
        <v>668</v>
      </c>
      <c r="D610" s="133" t="s">
        <v>677</v>
      </c>
      <c r="E610" s="133" t="s">
        <v>348</v>
      </c>
      <c r="F610" s="132">
        <v>12897900</v>
      </c>
      <c r="G610" s="132">
        <v>12897900</v>
      </c>
      <c r="H610" s="131">
        <v>12897900</v>
      </c>
    </row>
    <row r="611" spans="1:8" ht="25.5" outlineLevel="6" x14ac:dyDescent="0.25">
      <c r="A611" s="89" t="s">
        <v>65</v>
      </c>
      <c r="B611" s="88" t="s">
        <v>1183</v>
      </c>
      <c r="C611" s="88" t="s">
        <v>668</v>
      </c>
      <c r="D611" s="88" t="s">
        <v>676</v>
      </c>
      <c r="E611" s="135"/>
      <c r="F611" s="87">
        <v>20325800</v>
      </c>
      <c r="G611" s="87">
        <v>20325800</v>
      </c>
      <c r="H611" s="86">
        <v>20325800</v>
      </c>
    </row>
    <row r="612" spans="1:8" ht="25.5" outlineLevel="7" x14ac:dyDescent="0.25">
      <c r="A612" s="134" t="s">
        <v>351</v>
      </c>
      <c r="B612" s="133" t="s">
        <v>1183</v>
      </c>
      <c r="C612" s="133" t="s">
        <v>668</v>
      </c>
      <c r="D612" s="133" t="s">
        <v>676</v>
      </c>
      <c r="E612" s="133" t="s">
        <v>348</v>
      </c>
      <c r="F612" s="132">
        <v>20325800</v>
      </c>
      <c r="G612" s="132">
        <v>20325800</v>
      </c>
      <c r="H612" s="131">
        <v>20325800</v>
      </c>
    </row>
    <row r="613" spans="1:8" ht="38.25" outlineLevel="6" x14ac:dyDescent="0.25">
      <c r="A613" s="89" t="s">
        <v>675</v>
      </c>
      <c r="B613" s="88" t="s">
        <v>1183</v>
      </c>
      <c r="C613" s="88" t="s">
        <v>668</v>
      </c>
      <c r="D613" s="88" t="s">
        <v>674</v>
      </c>
      <c r="E613" s="135"/>
      <c r="F613" s="87">
        <v>113100</v>
      </c>
      <c r="G613" s="87">
        <v>113100</v>
      </c>
      <c r="H613" s="86">
        <v>113100</v>
      </c>
    </row>
    <row r="614" spans="1:8" ht="25.5" outlineLevel="7" x14ac:dyDescent="0.25">
      <c r="A614" s="134" t="s">
        <v>351</v>
      </c>
      <c r="B614" s="133" t="s">
        <v>1183</v>
      </c>
      <c r="C614" s="133" t="s">
        <v>668</v>
      </c>
      <c r="D614" s="133" t="s">
        <v>674</v>
      </c>
      <c r="E614" s="133" t="s">
        <v>348</v>
      </c>
      <c r="F614" s="132">
        <v>113100</v>
      </c>
      <c r="G614" s="132">
        <v>113100</v>
      </c>
      <c r="H614" s="131">
        <v>113100</v>
      </c>
    </row>
    <row r="615" spans="1:8" ht="38.25" outlineLevel="6" x14ac:dyDescent="0.25">
      <c r="A615" s="89" t="s">
        <v>673</v>
      </c>
      <c r="B615" s="88" t="s">
        <v>1183</v>
      </c>
      <c r="C615" s="88" t="s">
        <v>668</v>
      </c>
      <c r="D615" s="88" t="s">
        <v>672</v>
      </c>
      <c r="E615" s="135"/>
      <c r="F615" s="87">
        <v>53200</v>
      </c>
      <c r="G615" s="87">
        <v>53200</v>
      </c>
      <c r="H615" s="86">
        <v>53200</v>
      </c>
    </row>
    <row r="616" spans="1:8" ht="25.5" outlineLevel="7" x14ac:dyDescent="0.25">
      <c r="A616" s="134" t="s">
        <v>351</v>
      </c>
      <c r="B616" s="133" t="s">
        <v>1183</v>
      </c>
      <c r="C616" s="133" t="s">
        <v>668</v>
      </c>
      <c r="D616" s="133" t="s">
        <v>672</v>
      </c>
      <c r="E616" s="133" t="s">
        <v>348</v>
      </c>
      <c r="F616" s="132">
        <v>53200</v>
      </c>
      <c r="G616" s="132">
        <v>53200</v>
      </c>
      <c r="H616" s="131">
        <v>53200</v>
      </c>
    </row>
    <row r="617" spans="1:8" ht="25.5" outlineLevel="5" x14ac:dyDescent="0.25">
      <c r="A617" s="94" t="s">
        <v>671</v>
      </c>
      <c r="B617" s="93" t="s">
        <v>1183</v>
      </c>
      <c r="C617" s="93" t="s">
        <v>668</v>
      </c>
      <c r="D617" s="93" t="s">
        <v>670</v>
      </c>
      <c r="E617" s="92"/>
      <c r="F617" s="91">
        <v>3205300</v>
      </c>
      <c r="G617" s="91">
        <v>3159700</v>
      </c>
      <c r="H617" s="90">
        <v>3159700</v>
      </c>
    </row>
    <row r="618" spans="1:8" ht="25.5" outlineLevel="6" x14ac:dyDescent="0.25">
      <c r="A618" s="89" t="s">
        <v>669</v>
      </c>
      <c r="B618" s="88" t="s">
        <v>1183</v>
      </c>
      <c r="C618" s="88" t="s">
        <v>668</v>
      </c>
      <c r="D618" s="88" t="s">
        <v>667</v>
      </c>
      <c r="E618" s="135"/>
      <c r="F618" s="87">
        <v>3205300</v>
      </c>
      <c r="G618" s="87">
        <v>3159700</v>
      </c>
      <c r="H618" s="86">
        <v>3159700</v>
      </c>
    </row>
    <row r="619" spans="1:8" ht="25.5" outlineLevel="7" x14ac:dyDescent="0.25">
      <c r="A619" s="134" t="s">
        <v>351</v>
      </c>
      <c r="B619" s="133" t="s">
        <v>1183</v>
      </c>
      <c r="C619" s="133" t="s">
        <v>668</v>
      </c>
      <c r="D619" s="133" t="s">
        <v>667</v>
      </c>
      <c r="E619" s="133" t="s">
        <v>348</v>
      </c>
      <c r="F619" s="132">
        <v>3205300</v>
      </c>
      <c r="G619" s="132">
        <v>3159700</v>
      </c>
      <c r="H619" s="131">
        <v>3159700</v>
      </c>
    </row>
    <row r="620" spans="1:8" outlineLevel="2" x14ac:dyDescent="0.25">
      <c r="A620" s="109" t="s">
        <v>666</v>
      </c>
      <c r="B620" s="108" t="s">
        <v>1183</v>
      </c>
      <c r="C620" s="108" t="s">
        <v>629</v>
      </c>
      <c r="D620" s="107"/>
      <c r="E620" s="107"/>
      <c r="F620" s="106">
        <v>187688596.56</v>
      </c>
      <c r="G620" s="106">
        <v>131707776.56</v>
      </c>
      <c r="H620" s="105">
        <v>137792018</v>
      </c>
    </row>
    <row r="621" spans="1:8" ht="25.5" outlineLevel="3" x14ac:dyDescent="0.25">
      <c r="A621" s="104" t="s">
        <v>449</v>
      </c>
      <c r="B621" s="103" t="s">
        <v>1183</v>
      </c>
      <c r="C621" s="103" t="s">
        <v>629</v>
      </c>
      <c r="D621" s="103" t="s">
        <v>448</v>
      </c>
      <c r="E621" s="102"/>
      <c r="F621" s="101">
        <v>1892053.92</v>
      </c>
      <c r="G621" s="101">
        <v>1892053.92</v>
      </c>
      <c r="H621" s="100">
        <v>1892053.92</v>
      </c>
    </row>
    <row r="622" spans="1:8" outlineLevel="4" x14ac:dyDescent="0.25">
      <c r="A622" s="99" t="s">
        <v>447</v>
      </c>
      <c r="B622" s="98" t="s">
        <v>1183</v>
      </c>
      <c r="C622" s="98" t="s">
        <v>629</v>
      </c>
      <c r="D622" s="98" t="s">
        <v>446</v>
      </c>
      <c r="E622" s="97"/>
      <c r="F622" s="96">
        <v>1892053.92</v>
      </c>
      <c r="G622" s="96">
        <v>1892053.92</v>
      </c>
      <c r="H622" s="95">
        <v>1892053.92</v>
      </c>
    </row>
    <row r="623" spans="1:8" outlineLevel="5" x14ac:dyDescent="0.25">
      <c r="A623" s="94" t="s">
        <v>445</v>
      </c>
      <c r="B623" s="93" t="s">
        <v>1183</v>
      </c>
      <c r="C623" s="93" t="s">
        <v>629</v>
      </c>
      <c r="D623" s="93" t="s">
        <v>444</v>
      </c>
      <c r="E623" s="92"/>
      <c r="F623" s="91">
        <v>1892053.92</v>
      </c>
      <c r="G623" s="91">
        <v>1892053.92</v>
      </c>
      <c r="H623" s="90">
        <v>1892053.92</v>
      </c>
    </row>
    <row r="624" spans="1:8" ht="38.25" outlineLevel="6" x14ac:dyDescent="0.25">
      <c r="A624" s="89" t="s">
        <v>665</v>
      </c>
      <c r="B624" s="88" t="s">
        <v>1183</v>
      </c>
      <c r="C624" s="88" t="s">
        <v>629</v>
      </c>
      <c r="D624" s="88" t="s">
        <v>664</v>
      </c>
      <c r="E624" s="135"/>
      <c r="F624" s="87">
        <v>1892053.92</v>
      </c>
      <c r="G624" s="87">
        <v>1892053.92</v>
      </c>
      <c r="H624" s="86">
        <v>1892053.92</v>
      </c>
    </row>
    <row r="625" spans="1:8" ht="25.5" outlineLevel="7" x14ac:dyDescent="0.25">
      <c r="A625" s="134" t="s">
        <v>351</v>
      </c>
      <c r="B625" s="133" t="s">
        <v>1183</v>
      </c>
      <c r="C625" s="133" t="s">
        <v>629</v>
      </c>
      <c r="D625" s="133" t="s">
        <v>664</v>
      </c>
      <c r="E625" s="133" t="s">
        <v>348</v>
      </c>
      <c r="F625" s="132">
        <v>1892053.92</v>
      </c>
      <c r="G625" s="132">
        <v>1892053.92</v>
      </c>
      <c r="H625" s="131">
        <v>1892053.92</v>
      </c>
    </row>
    <row r="626" spans="1:8" ht="25.5" outlineLevel="3" x14ac:dyDescent="0.25">
      <c r="A626" s="104" t="s">
        <v>397</v>
      </c>
      <c r="B626" s="103" t="s">
        <v>1183</v>
      </c>
      <c r="C626" s="103" t="s">
        <v>629</v>
      </c>
      <c r="D626" s="103" t="s">
        <v>396</v>
      </c>
      <c r="E626" s="102"/>
      <c r="F626" s="101">
        <v>810600</v>
      </c>
      <c r="G626" s="101">
        <v>810600</v>
      </c>
      <c r="H626" s="100">
        <v>810600</v>
      </c>
    </row>
    <row r="627" spans="1:8" outlineLevel="4" x14ac:dyDescent="0.25">
      <c r="A627" s="99" t="s">
        <v>395</v>
      </c>
      <c r="B627" s="98" t="s">
        <v>1183</v>
      </c>
      <c r="C627" s="98" t="s">
        <v>629</v>
      </c>
      <c r="D627" s="98" t="s">
        <v>394</v>
      </c>
      <c r="E627" s="97"/>
      <c r="F627" s="96">
        <v>810600</v>
      </c>
      <c r="G627" s="96">
        <v>810600</v>
      </c>
      <c r="H627" s="95">
        <v>810600</v>
      </c>
    </row>
    <row r="628" spans="1:8" ht="25.5" outlineLevel="5" x14ac:dyDescent="0.25">
      <c r="A628" s="94" t="s">
        <v>393</v>
      </c>
      <c r="B628" s="93" t="s">
        <v>1183</v>
      </c>
      <c r="C628" s="93" t="s">
        <v>629</v>
      </c>
      <c r="D628" s="93" t="s">
        <v>392</v>
      </c>
      <c r="E628" s="92"/>
      <c r="F628" s="91">
        <v>810600</v>
      </c>
      <c r="G628" s="91">
        <v>810600</v>
      </c>
      <c r="H628" s="90">
        <v>810600</v>
      </c>
    </row>
    <row r="629" spans="1:8" ht="25.5" outlineLevel="6" x14ac:dyDescent="0.25">
      <c r="A629" s="89" t="s">
        <v>391</v>
      </c>
      <c r="B629" s="88" t="s">
        <v>1183</v>
      </c>
      <c r="C629" s="88" t="s">
        <v>629</v>
      </c>
      <c r="D629" s="88" t="s">
        <v>390</v>
      </c>
      <c r="E629" s="135"/>
      <c r="F629" s="87">
        <v>810600</v>
      </c>
      <c r="G629" s="87">
        <v>810600</v>
      </c>
      <c r="H629" s="86">
        <v>810600</v>
      </c>
    </row>
    <row r="630" spans="1:8" ht="25.5" outlineLevel="7" x14ac:dyDescent="0.25">
      <c r="A630" s="134" t="s">
        <v>351</v>
      </c>
      <c r="B630" s="133" t="s">
        <v>1183</v>
      </c>
      <c r="C630" s="133" t="s">
        <v>629</v>
      </c>
      <c r="D630" s="133" t="s">
        <v>390</v>
      </c>
      <c r="E630" s="133" t="s">
        <v>348</v>
      </c>
      <c r="F630" s="132">
        <v>810600</v>
      </c>
      <c r="G630" s="132">
        <v>810600</v>
      </c>
      <c r="H630" s="131">
        <v>810600</v>
      </c>
    </row>
    <row r="631" spans="1:8" ht="25.5" outlineLevel="3" x14ac:dyDescent="0.25">
      <c r="A631" s="104" t="s">
        <v>483</v>
      </c>
      <c r="B631" s="103" t="s">
        <v>1183</v>
      </c>
      <c r="C631" s="103" t="s">
        <v>629</v>
      </c>
      <c r="D631" s="103" t="s">
        <v>482</v>
      </c>
      <c r="E631" s="102"/>
      <c r="F631" s="101">
        <v>126579646.86</v>
      </c>
      <c r="G631" s="101">
        <v>71005977.549999997</v>
      </c>
      <c r="H631" s="100">
        <v>74599967.75</v>
      </c>
    </row>
    <row r="632" spans="1:8" outlineLevel="4" x14ac:dyDescent="0.25">
      <c r="A632" s="99" t="s">
        <v>616</v>
      </c>
      <c r="B632" s="98" t="s">
        <v>1183</v>
      </c>
      <c r="C632" s="98" t="s">
        <v>629</v>
      </c>
      <c r="D632" s="98" t="s">
        <v>615</v>
      </c>
      <c r="E632" s="97"/>
      <c r="F632" s="96">
        <v>59295836.939999998</v>
      </c>
      <c r="G632" s="96">
        <v>5827072.4900000002</v>
      </c>
      <c r="H632" s="95">
        <v>5827072.4900000002</v>
      </c>
    </row>
    <row r="633" spans="1:8" outlineLevel="5" x14ac:dyDescent="0.25">
      <c r="A633" s="94" t="s">
        <v>614</v>
      </c>
      <c r="B633" s="93" t="s">
        <v>1183</v>
      </c>
      <c r="C633" s="93" t="s">
        <v>629</v>
      </c>
      <c r="D633" s="93" t="s">
        <v>613</v>
      </c>
      <c r="E633" s="92"/>
      <c r="F633" s="91">
        <v>22050993.100000001</v>
      </c>
      <c r="G633" s="91">
        <v>0</v>
      </c>
      <c r="H633" s="90">
        <v>0</v>
      </c>
    </row>
    <row r="634" spans="1:8" outlineLevel="6" x14ac:dyDescent="0.25">
      <c r="A634" s="89" t="s">
        <v>663</v>
      </c>
      <c r="B634" s="88" t="s">
        <v>1183</v>
      </c>
      <c r="C634" s="88" t="s">
        <v>629</v>
      </c>
      <c r="D634" s="88" t="s">
        <v>662</v>
      </c>
      <c r="E634" s="135"/>
      <c r="F634" s="87">
        <v>755666.67</v>
      </c>
      <c r="G634" s="87">
        <v>0</v>
      </c>
      <c r="H634" s="86">
        <v>0</v>
      </c>
    </row>
    <row r="635" spans="1:8" ht="25.5" outlineLevel="7" x14ac:dyDescent="0.25">
      <c r="A635" s="134" t="s">
        <v>351</v>
      </c>
      <c r="B635" s="133" t="s">
        <v>1183</v>
      </c>
      <c r="C635" s="133" t="s">
        <v>629</v>
      </c>
      <c r="D635" s="133" t="s">
        <v>662</v>
      </c>
      <c r="E635" s="133" t="s">
        <v>348</v>
      </c>
      <c r="F635" s="132">
        <v>755666.67</v>
      </c>
      <c r="G635" s="132">
        <v>0</v>
      </c>
      <c r="H635" s="131">
        <v>0</v>
      </c>
    </row>
    <row r="636" spans="1:8" outlineLevel="6" x14ac:dyDescent="0.25">
      <c r="A636" s="89" t="s">
        <v>661</v>
      </c>
      <c r="B636" s="88" t="s">
        <v>1183</v>
      </c>
      <c r="C636" s="88" t="s">
        <v>629</v>
      </c>
      <c r="D636" s="88" t="s">
        <v>660</v>
      </c>
      <c r="E636" s="135"/>
      <c r="F636" s="87">
        <v>21295326.43</v>
      </c>
      <c r="G636" s="87">
        <v>0</v>
      </c>
      <c r="H636" s="86">
        <v>0</v>
      </c>
    </row>
    <row r="637" spans="1:8" ht="25.5" outlineLevel="7" x14ac:dyDescent="0.25">
      <c r="A637" s="134" t="s">
        <v>351</v>
      </c>
      <c r="B637" s="133" t="s">
        <v>1183</v>
      </c>
      <c r="C637" s="133" t="s">
        <v>629</v>
      </c>
      <c r="D637" s="133" t="s">
        <v>660</v>
      </c>
      <c r="E637" s="133" t="s">
        <v>348</v>
      </c>
      <c r="F637" s="132">
        <v>21295326.43</v>
      </c>
      <c r="G637" s="132">
        <v>0</v>
      </c>
      <c r="H637" s="131">
        <v>0</v>
      </c>
    </row>
    <row r="638" spans="1:8" outlineLevel="5" x14ac:dyDescent="0.25">
      <c r="A638" s="94" t="s">
        <v>609</v>
      </c>
      <c r="B638" s="93" t="s">
        <v>1183</v>
      </c>
      <c r="C638" s="93" t="s">
        <v>629</v>
      </c>
      <c r="D638" s="93" t="s">
        <v>608</v>
      </c>
      <c r="E638" s="92"/>
      <c r="F638" s="91">
        <v>5816985.1399999997</v>
      </c>
      <c r="G638" s="91">
        <v>5645486.4299999997</v>
      </c>
      <c r="H638" s="90">
        <v>5645486.4299999997</v>
      </c>
    </row>
    <row r="639" spans="1:8" outlineLevel="6" x14ac:dyDescent="0.25">
      <c r="A639" s="89" t="s">
        <v>659</v>
      </c>
      <c r="B639" s="88" t="s">
        <v>1183</v>
      </c>
      <c r="C639" s="88" t="s">
        <v>629</v>
      </c>
      <c r="D639" s="88" t="s">
        <v>658</v>
      </c>
      <c r="E639" s="135"/>
      <c r="F639" s="87">
        <v>507504.15</v>
      </c>
      <c r="G639" s="87">
        <v>507504.15</v>
      </c>
      <c r="H639" s="86">
        <v>507504.15</v>
      </c>
    </row>
    <row r="640" spans="1:8" outlineLevel="7" x14ac:dyDescent="0.25">
      <c r="A640" s="134" t="s">
        <v>404</v>
      </c>
      <c r="B640" s="133" t="s">
        <v>1183</v>
      </c>
      <c r="C640" s="133" t="s">
        <v>629</v>
      </c>
      <c r="D640" s="133" t="s">
        <v>658</v>
      </c>
      <c r="E640" s="133" t="s">
        <v>401</v>
      </c>
      <c r="F640" s="132">
        <v>57779.35</v>
      </c>
      <c r="G640" s="132">
        <v>57779.35</v>
      </c>
      <c r="H640" s="131">
        <v>57779.35</v>
      </c>
    </row>
    <row r="641" spans="1:8" ht="25.5" outlineLevel="7" x14ac:dyDescent="0.25">
      <c r="A641" s="134" t="s">
        <v>351</v>
      </c>
      <c r="B641" s="133" t="s">
        <v>1183</v>
      </c>
      <c r="C641" s="133" t="s">
        <v>629</v>
      </c>
      <c r="D641" s="133" t="s">
        <v>658</v>
      </c>
      <c r="E641" s="133" t="s">
        <v>348</v>
      </c>
      <c r="F641" s="132">
        <v>449724.8</v>
      </c>
      <c r="G641" s="132">
        <v>449724.8</v>
      </c>
      <c r="H641" s="131">
        <v>449724.8</v>
      </c>
    </row>
    <row r="642" spans="1:8" outlineLevel="6" x14ac:dyDescent="0.25">
      <c r="A642" s="89" t="s">
        <v>657</v>
      </c>
      <c r="B642" s="88" t="s">
        <v>1183</v>
      </c>
      <c r="C642" s="88" t="s">
        <v>629</v>
      </c>
      <c r="D642" s="88" t="s">
        <v>656</v>
      </c>
      <c r="E642" s="135"/>
      <c r="F642" s="87">
        <v>2577354.79</v>
      </c>
      <c r="G642" s="87">
        <v>0</v>
      </c>
      <c r="H642" s="86">
        <v>0</v>
      </c>
    </row>
    <row r="643" spans="1:8" ht="25.5" outlineLevel="7" x14ac:dyDescent="0.25">
      <c r="A643" s="134" t="s">
        <v>351</v>
      </c>
      <c r="B643" s="133" t="s">
        <v>1183</v>
      </c>
      <c r="C643" s="133" t="s">
        <v>629</v>
      </c>
      <c r="D643" s="133" t="s">
        <v>656</v>
      </c>
      <c r="E643" s="133" t="s">
        <v>348</v>
      </c>
      <c r="F643" s="132">
        <v>2577354.79</v>
      </c>
      <c r="G643" s="132">
        <v>0</v>
      </c>
      <c r="H643" s="131">
        <v>0</v>
      </c>
    </row>
    <row r="644" spans="1:8" outlineLevel="6" x14ac:dyDescent="0.25">
      <c r="A644" s="89" t="s">
        <v>655</v>
      </c>
      <c r="B644" s="88" t="s">
        <v>1183</v>
      </c>
      <c r="C644" s="88" t="s">
        <v>629</v>
      </c>
      <c r="D644" s="88" t="s">
        <v>654</v>
      </c>
      <c r="E644" s="135"/>
      <c r="F644" s="87">
        <v>171526.81</v>
      </c>
      <c r="G644" s="87">
        <v>171526.81</v>
      </c>
      <c r="H644" s="86">
        <v>171526.81</v>
      </c>
    </row>
    <row r="645" spans="1:8" ht="25.5" outlineLevel="7" x14ac:dyDescent="0.25">
      <c r="A645" s="134" t="s">
        <v>351</v>
      </c>
      <c r="B645" s="133" t="s">
        <v>1183</v>
      </c>
      <c r="C645" s="133" t="s">
        <v>629</v>
      </c>
      <c r="D645" s="133" t="s">
        <v>654</v>
      </c>
      <c r="E645" s="133" t="s">
        <v>348</v>
      </c>
      <c r="F645" s="132">
        <v>171526.81</v>
      </c>
      <c r="G645" s="132">
        <v>171526.81</v>
      </c>
      <c r="H645" s="131">
        <v>171526.81</v>
      </c>
    </row>
    <row r="646" spans="1:8" outlineLevel="6" x14ac:dyDescent="0.25">
      <c r="A646" s="89" t="s">
        <v>605</v>
      </c>
      <c r="B646" s="88" t="s">
        <v>1183</v>
      </c>
      <c r="C646" s="88" t="s">
        <v>629</v>
      </c>
      <c r="D646" s="88" t="s">
        <v>604</v>
      </c>
      <c r="E646" s="135"/>
      <c r="F646" s="87">
        <v>511455.47</v>
      </c>
      <c r="G646" s="87">
        <v>711455.47</v>
      </c>
      <c r="H646" s="86">
        <v>711455.47</v>
      </c>
    </row>
    <row r="647" spans="1:8" ht="25.5" outlineLevel="7" x14ac:dyDescent="0.25">
      <c r="A647" s="134" t="s">
        <v>351</v>
      </c>
      <c r="B647" s="133" t="s">
        <v>1183</v>
      </c>
      <c r="C647" s="133" t="s">
        <v>629</v>
      </c>
      <c r="D647" s="133" t="s">
        <v>604</v>
      </c>
      <c r="E647" s="133" t="s">
        <v>348</v>
      </c>
      <c r="F647" s="132">
        <v>511455.47</v>
      </c>
      <c r="G647" s="132">
        <v>711455.47</v>
      </c>
      <c r="H647" s="131">
        <v>711455.47</v>
      </c>
    </row>
    <row r="648" spans="1:8" ht="25.5" outlineLevel="6" x14ac:dyDescent="0.25">
      <c r="A648" s="89" t="s">
        <v>653</v>
      </c>
      <c r="B648" s="88" t="s">
        <v>1183</v>
      </c>
      <c r="C648" s="88" t="s">
        <v>629</v>
      </c>
      <c r="D648" s="88" t="s">
        <v>652</v>
      </c>
      <c r="E648" s="135"/>
      <c r="F648" s="87">
        <v>2049143.92</v>
      </c>
      <c r="G648" s="87">
        <v>4255000</v>
      </c>
      <c r="H648" s="86">
        <v>4255000</v>
      </c>
    </row>
    <row r="649" spans="1:8" ht="25.5" outlineLevel="7" x14ac:dyDescent="0.25">
      <c r="A649" s="134" t="s">
        <v>351</v>
      </c>
      <c r="B649" s="133" t="s">
        <v>1183</v>
      </c>
      <c r="C649" s="133" t="s">
        <v>629</v>
      </c>
      <c r="D649" s="133" t="s">
        <v>652</v>
      </c>
      <c r="E649" s="133" t="s">
        <v>348</v>
      </c>
      <c r="F649" s="132">
        <v>2049143.92</v>
      </c>
      <c r="G649" s="132">
        <v>4255000</v>
      </c>
      <c r="H649" s="131">
        <v>4255000</v>
      </c>
    </row>
    <row r="650" spans="1:8" outlineLevel="5" x14ac:dyDescent="0.25">
      <c r="A650" s="94" t="s">
        <v>626</v>
      </c>
      <c r="B650" s="93" t="s">
        <v>1183</v>
      </c>
      <c r="C650" s="93" t="s">
        <v>629</v>
      </c>
      <c r="D650" s="93" t="s">
        <v>625</v>
      </c>
      <c r="E650" s="92"/>
      <c r="F650" s="91">
        <v>159551.01</v>
      </c>
      <c r="G650" s="91">
        <v>181586.06</v>
      </c>
      <c r="H650" s="90">
        <v>181586.06</v>
      </c>
    </row>
    <row r="651" spans="1:8" ht="25.5" outlineLevel="6" x14ac:dyDescent="0.25">
      <c r="A651" s="89" t="s">
        <v>651</v>
      </c>
      <c r="B651" s="88" t="s">
        <v>1183</v>
      </c>
      <c r="C651" s="88" t="s">
        <v>629</v>
      </c>
      <c r="D651" s="88" t="s">
        <v>650</v>
      </c>
      <c r="E651" s="135"/>
      <c r="F651" s="87">
        <v>121254.87</v>
      </c>
      <c r="G651" s="87">
        <v>121254.87</v>
      </c>
      <c r="H651" s="86">
        <v>121254.87</v>
      </c>
    </row>
    <row r="652" spans="1:8" ht="25.5" outlineLevel="7" x14ac:dyDescent="0.25">
      <c r="A652" s="134" t="s">
        <v>351</v>
      </c>
      <c r="B652" s="133" t="s">
        <v>1183</v>
      </c>
      <c r="C652" s="133" t="s">
        <v>629</v>
      </c>
      <c r="D652" s="133" t="s">
        <v>650</v>
      </c>
      <c r="E652" s="133" t="s">
        <v>348</v>
      </c>
      <c r="F652" s="132">
        <v>121254.87</v>
      </c>
      <c r="G652" s="132">
        <v>121254.87</v>
      </c>
      <c r="H652" s="131">
        <v>121254.87</v>
      </c>
    </row>
    <row r="653" spans="1:8" ht="25.5" outlineLevel="6" x14ac:dyDescent="0.25">
      <c r="A653" s="89" t="s">
        <v>649</v>
      </c>
      <c r="B653" s="88" t="s">
        <v>1183</v>
      </c>
      <c r="C653" s="88" t="s">
        <v>629</v>
      </c>
      <c r="D653" s="88" t="s">
        <v>648</v>
      </c>
      <c r="E653" s="135"/>
      <c r="F653" s="87">
        <v>38296.14</v>
      </c>
      <c r="G653" s="87">
        <v>60331.19</v>
      </c>
      <c r="H653" s="86">
        <v>60331.19</v>
      </c>
    </row>
    <row r="654" spans="1:8" ht="25.5" outlineLevel="7" x14ac:dyDescent="0.25">
      <c r="A654" s="134" t="s">
        <v>351</v>
      </c>
      <c r="B654" s="133" t="s">
        <v>1183</v>
      </c>
      <c r="C654" s="133" t="s">
        <v>629</v>
      </c>
      <c r="D654" s="133" t="s">
        <v>648</v>
      </c>
      <c r="E654" s="133" t="s">
        <v>348</v>
      </c>
      <c r="F654" s="132">
        <v>38296.14</v>
      </c>
      <c r="G654" s="132">
        <v>60331.19</v>
      </c>
      <c r="H654" s="131">
        <v>60331.19</v>
      </c>
    </row>
    <row r="655" spans="1:8" outlineLevel="5" x14ac:dyDescent="0.25">
      <c r="A655" s="94" t="s">
        <v>647</v>
      </c>
      <c r="B655" s="93" t="s">
        <v>1183</v>
      </c>
      <c r="C655" s="93" t="s">
        <v>629</v>
      </c>
      <c r="D655" s="93" t="s">
        <v>646</v>
      </c>
      <c r="E655" s="92"/>
      <c r="F655" s="91">
        <v>31268307.690000001</v>
      </c>
      <c r="G655" s="91">
        <v>0</v>
      </c>
      <c r="H655" s="90">
        <v>0</v>
      </c>
    </row>
    <row r="656" spans="1:8" ht="25.5" outlineLevel="6" x14ac:dyDescent="0.25">
      <c r="A656" s="89" t="s">
        <v>645</v>
      </c>
      <c r="B656" s="88" t="s">
        <v>1183</v>
      </c>
      <c r="C656" s="88" t="s">
        <v>629</v>
      </c>
      <c r="D656" s="88" t="s">
        <v>644</v>
      </c>
      <c r="E656" s="135"/>
      <c r="F656" s="87">
        <v>31268307.690000001</v>
      </c>
      <c r="G656" s="87">
        <v>0</v>
      </c>
      <c r="H656" s="86">
        <v>0</v>
      </c>
    </row>
    <row r="657" spans="1:8" ht="25.5" outlineLevel="7" x14ac:dyDescent="0.25">
      <c r="A657" s="134" t="s">
        <v>351</v>
      </c>
      <c r="B657" s="133" t="s">
        <v>1183</v>
      </c>
      <c r="C657" s="133" t="s">
        <v>629</v>
      </c>
      <c r="D657" s="133" t="s">
        <v>644</v>
      </c>
      <c r="E657" s="133" t="s">
        <v>348</v>
      </c>
      <c r="F657" s="132">
        <v>31268307.690000001</v>
      </c>
      <c r="G657" s="132">
        <v>0</v>
      </c>
      <c r="H657" s="131">
        <v>0</v>
      </c>
    </row>
    <row r="658" spans="1:8" ht="25.5" outlineLevel="4" x14ac:dyDescent="0.25">
      <c r="A658" s="99" t="s">
        <v>481</v>
      </c>
      <c r="B658" s="98" t="s">
        <v>1183</v>
      </c>
      <c r="C658" s="98" t="s">
        <v>629</v>
      </c>
      <c r="D658" s="98" t="s">
        <v>480</v>
      </c>
      <c r="E658" s="97"/>
      <c r="F658" s="96">
        <v>67283809.920000002</v>
      </c>
      <c r="G658" s="96">
        <v>65178905.060000002</v>
      </c>
      <c r="H658" s="95">
        <v>68772895.260000005</v>
      </c>
    </row>
    <row r="659" spans="1:8" outlineLevel="5" x14ac:dyDescent="0.25">
      <c r="A659" s="94" t="s">
        <v>643</v>
      </c>
      <c r="B659" s="93" t="s">
        <v>1183</v>
      </c>
      <c r="C659" s="93" t="s">
        <v>629</v>
      </c>
      <c r="D659" s="93" t="s">
        <v>642</v>
      </c>
      <c r="E659" s="92"/>
      <c r="F659" s="91">
        <v>67283809.920000002</v>
      </c>
      <c r="G659" s="91">
        <v>65178905.060000002</v>
      </c>
      <c r="H659" s="90">
        <v>68772895.260000005</v>
      </c>
    </row>
    <row r="660" spans="1:8" ht="25.5" outlineLevel="6" x14ac:dyDescent="0.25">
      <c r="A660" s="89" t="s">
        <v>364</v>
      </c>
      <c r="B660" s="88" t="s">
        <v>1183</v>
      </c>
      <c r="C660" s="88" t="s">
        <v>629</v>
      </c>
      <c r="D660" s="88" t="s">
        <v>641</v>
      </c>
      <c r="E660" s="135"/>
      <c r="F660" s="87">
        <v>785000</v>
      </c>
      <c r="G660" s="87">
        <v>0</v>
      </c>
      <c r="H660" s="86">
        <v>0</v>
      </c>
    </row>
    <row r="661" spans="1:8" ht="25.5" outlineLevel="7" x14ac:dyDescent="0.25">
      <c r="A661" s="134" t="s">
        <v>351</v>
      </c>
      <c r="B661" s="133" t="s">
        <v>1183</v>
      </c>
      <c r="C661" s="133" t="s">
        <v>629</v>
      </c>
      <c r="D661" s="133" t="s">
        <v>641</v>
      </c>
      <c r="E661" s="133" t="s">
        <v>348</v>
      </c>
      <c r="F661" s="132">
        <v>785000</v>
      </c>
      <c r="G661" s="132">
        <v>0</v>
      </c>
      <c r="H661" s="131">
        <v>0</v>
      </c>
    </row>
    <row r="662" spans="1:8" ht="25.5" outlineLevel="6" x14ac:dyDescent="0.25">
      <c r="A662" s="89" t="s">
        <v>640</v>
      </c>
      <c r="B662" s="88" t="s">
        <v>1183</v>
      </c>
      <c r="C662" s="88" t="s">
        <v>629</v>
      </c>
      <c r="D662" s="88" t="s">
        <v>639</v>
      </c>
      <c r="E662" s="135"/>
      <c r="F662" s="87">
        <v>66159691</v>
      </c>
      <c r="G662" s="87">
        <v>65178905.060000002</v>
      </c>
      <c r="H662" s="86">
        <v>68772895.260000005</v>
      </c>
    </row>
    <row r="663" spans="1:8" ht="25.5" outlineLevel="7" x14ac:dyDescent="0.25">
      <c r="A663" s="134" t="s">
        <v>351</v>
      </c>
      <c r="B663" s="133" t="s">
        <v>1183</v>
      </c>
      <c r="C663" s="133" t="s">
        <v>629</v>
      </c>
      <c r="D663" s="133" t="s">
        <v>639</v>
      </c>
      <c r="E663" s="133" t="s">
        <v>348</v>
      </c>
      <c r="F663" s="132">
        <v>66159691</v>
      </c>
      <c r="G663" s="132">
        <v>65178905.060000002</v>
      </c>
      <c r="H663" s="131">
        <v>68772895.260000005</v>
      </c>
    </row>
    <row r="664" spans="1:8" ht="38.25" outlineLevel="6" x14ac:dyDescent="0.25">
      <c r="A664" s="89" t="s">
        <v>630</v>
      </c>
      <c r="B664" s="88" t="s">
        <v>1183</v>
      </c>
      <c r="C664" s="88" t="s">
        <v>629</v>
      </c>
      <c r="D664" s="88" t="s">
        <v>638</v>
      </c>
      <c r="E664" s="135"/>
      <c r="F664" s="87">
        <v>339118.92</v>
      </c>
      <c r="G664" s="87">
        <v>0</v>
      </c>
      <c r="H664" s="86">
        <v>0</v>
      </c>
    </row>
    <row r="665" spans="1:8" ht="25.5" outlineLevel="7" x14ac:dyDescent="0.25">
      <c r="A665" s="134" t="s">
        <v>351</v>
      </c>
      <c r="B665" s="133" t="s">
        <v>1183</v>
      </c>
      <c r="C665" s="133" t="s">
        <v>629</v>
      </c>
      <c r="D665" s="133" t="s">
        <v>638</v>
      </c>
      <c r="E665" s="133" t="s">
        <v>348</v>
      </c>
      <c r="F665" s="132">
        <v>339118.92</v>
      </c>
      <c r="G665" s="132">
        <v>0</v>
      </c>
      <c r="H665" s="131">
        <v>0</v>
      </c>
    </row>
    <row r="666" spans="1:8" ht="25.5" outlineLevel="3" x14ac:dyDescent="0.25">
      <c r="A666" s="104" t="s">
        <v>579</v>
      </c>
      <c r="B666" s="103" t="s">
        <v>1183</v>
      </c>
      <c r="C666" s="103" t="s">
        <v>629</v>
      </c>
      <c r="D666" s="103" t="s">
        <v>578</v>
      </c>
      <c r="E666" s="102"/>
      <c r="F666" s="101">
        <v>58406295.780000001</v>
      </c>
      <c r="G666" s="101">
        <v>57999145.090000004</v>
      </c>
      <c r="H666" s="100">
        <v>60489396.329999998</v>
      </c>
    </row>
    <row r="667" spans="1:8" ht="25.5" outlineLevel="5" x14ac:dyDescent="0.25">
      <c r="A667" s="94" t="s">
        <v>637</v>
      </c>
      <c r="B667" s="93" t="s">
        <v>1183</v>
      </c>
      <c r="C667" s="93" t="s">
        <v>629</v>
      </c>
      <c r="D667" s="93" t="s">
        <v>636</v>
      </c>
      <c r="E667" s="92"/>
      <c r="F667" s="91">
        <v>58406295.780000001</v>
      </c>
      <c r="G667" s="91">
        <v>57999145.090000004</v>
      </c>
      <c r="H667" s="90">
        <v>60489396.329999998</v>
      </c>
    </row>
    <row r="668" spans="1:8" ht="25.5" outlineLevel="6" x14ac:dyDescent="0.25">
      <c r="A668" s="89" t="s">
        <v>364</v>
      </c>
      <c r="B668" s="88" t="s">
        <v>1183</v>
      </c>
      <c r="C668" s="88" t="s">
        <v>629</v>
      </c>
      <c r="D668" s="88" t="s">
        <v>635</v>
      </c>
      <c r="E668" s="135"/>
      <c r="F668" s="87">
        <v>885798.45</v>
      </c>
      <c r="G668" s="87">
        <v>0</v>
      </c>
      <c r="H668" s="86">
        <v>0</v>
      </c>
    </row>
    <row r="669" spans="1:8" ht="25.5" outlineLevel="7" x14ac:dyDescent="0.25">
      <c r="A669" s="134" t="s">
        <v>351</v>
      </c>
      <c r="B669" s="133" t="s">
        <v>1183</v>
      </c>
      <c r="C669" s="133" t="s">
        <v>629</v>
      </c>
      <c r="D669" s="133" t="s">
        <v>635</v>
      </c>
      <c r="E669" s="133" t="s">
        <v>348</v>
      </c>
      <c r="F669" s="132">
        <v>885798.45</v>
      </c>
      <c r="G669" s="132">
        <v>0</v>
      </c>
      <c r="H669" s="131">
        <v>0</v>
      </c>
    </row>
    <row r="670" spans="1:8" outlineLevel="6" x14ac:dyDescent="0.25">
      <c r="A670" s="89" t="s">
        <v>634</v>
      </c>
      <c r="B670" s="88" t="s">
        <v>1183</v>
      </c>
      <c r="C670" s="88" t="s">
        <v>629</v>
      </c>
      <c r="D670" s="88" t="s">
        <v>633</v>
      </c>
      <c r="E670" s="135"/>
      <c r="F670" s="87">
        <v>57074748.789999999</v>
      </c>
      <c r="G670" s="87">
        <v>57719407.490000002</v>
      </c>
      <c r="H670" s="86">
        <v>60209658.729999997</v>
      </c>
    </row>
    <row r="671" spans="1:8" ht="25.5" outlineLevel="7" x14ac:dyDescent="0.25">
      <c r="A671" s="134" t="s">
        <v>351</v>
      </c>
      <c r="B671" s="133" t="s">
        <v>1183</v>
      </c>
      <c r="C671" s="133" t="s">
        <v>629</v>
      </c>
      <c r="D671" s="133" t="s">
        <v>633</v>
      </c>
      <c r="E671" s="133" t="s">
        <v>348</v>
      </c>
      <c r="F671" s="132">
        <v>57074748.789999999</v>
      </c>
      <c r="G671" s="132">
        <v>57719407.490000002</v>
      </c>
      <c r="H671" s="131">
        <v>60209658.729999997</v>
      </c>
    </row>
    <row r="672" spans="1:8" ht="25.5" outlineLevel="6" x14ac:dyDescent="0.25">
      <c r="A672" s="89" t="s">
        <v>632</v>
      </c>
      <c r="B672" s="88" t="s">
        <v>1183</v>
      </c>
      <c r="C672" s="88" t="s">
        <v>629</v>
      </c>
      <c r="D672" s="88" t="s">
        <v>631</v>
      </c>
      <c r="E672" s="135"/>
      <c r="F672" s="87">
        <v>279737.59999999998</v>
      </c>
      <c r="G672" s="87">
        <v>279737.59999999998</v>
      </c>
      <c r="H672" s="86">
        <v>279737.59999999998</v>
      </c>
    </row>
    <row r="673" spans="1:8" ht="25.5" outlineLevel="7" x14ac:dyDescent="0.25">
      <c r="A673" s="134" t="s">
        <v>351</v>
      </c>
      <c r="B673" s="133" t="s">
        <v>1183</v>
      </c>
      <c r="C673" s="133" t="s">
        <v>629</v>
      </c>
      <c r="D673" s="133" t="s">
        <v>631</v>
      </c>
      <c r="E673" s="133" t="s">
        <v>348</v>
      </c>
      <c r="F673" s="132">
        <v>279737.59999999998</v>
      </c>
      <c r="G673" s="132">
        <v>279737.59999999998</v>
      </c>
      <c r="H673" s="131">
        <v>279737.59999999998</v>
      </c>
    </row>
    <row r="674" spans="1:8" ht="38.25" outlineLevel="6" x14ac:dyDescent="0.25">
      <c r="A674" s="89" t="s">
        <v>630</v>
      </c>
      <c r="B674" s="88" t="s">
        <v>1183</v>
      </c>
      <c r="C674" s="88" t="s">
        <v>629</v>
      </c>
      <c r="D674" s="88" t="s">
        <v>628</v>
      </c>
      <c r="E674" s="135"/>
      <c r="F674" s="87">
        <v>166010.94</v>
      </c>
      <c r="G674" s="87">
        <v>0</v>
      </c>
      <c r="H674" s="86">
        <v>0</v>
      </c>
    </row>
    <row r="675" spans="1:8" ht="25.5" outlineLevel="7" x14ac:dyDescent="0.25">
      <c r="A675" s="134" t="s">
        <v>351</v>
      </c>
      <c r="B675" s="133" t="s">
        <v>1183</v>
      </c>
      <c r="C675" s="133" t="s">
        <v>629</v>
      </c>
      <c r="D675" s="133" t="s">
        <v>628</v>
      </c>
      <c r="E675" s="133" t="s">
        <v>348</v>
      </c>
      <c r="F675" s="132">
        <v>166010.94</v>
      </c>
      <c r="G675" s="132">
        <v>0</v>
      </c>
      <c r="H675" s="131">
        <v>0</v>
      </c>
    </row>
    <row r="676" spans="1:8" outlineLevel="2" x14ac:dyDescent="0.25">
      <c r="A676" s="109" t="s">
        <v>627</v>
      </c>
      <c r="B676" s="108" t="s">
        <v>1183</v>
      </c>
      <c r="C676" s="108" t="s">
        <v>619</v>
      </c>
      <c r="D676" s="107"/>
      <c r="E676" s="107"/>
      <c r="F676" s="106">
        <v>640171.05000000005</v>
      </c>
      <c r="G676" s="106">
        <v>0</v>
      </c>
      <c r="H676" s="105">
        <v>0</v>
      </c>
    </row>
    <row r="677" spans="1:8" ht="25.5" outlineLevel="3" x14ac:dyDescent="0.25">
      <c r="A677" s="104" t="s">
        <v>483</v>
      </c>
      <c r="B677" s="103" t="s">
        <v>1183</v>
      </c>
      <c r="C677" s="103" t="s">
        <v>619</v>
      </c>
      <c r="D677" s="103" t="s">
        <v>482</v>
      </c>
      <c r="E677" s="102"/>
      <c r="F677" s="101">
        <v>618136</v>
      </c>
      <c r="G677" s="101">
        <v>0</v>
      </c>
      <c r="H677" s="100">
        <v>0</v>
      </c>
    </row>
    <row r="678" spans="1:8" outlineLevel="4" x14ac:dyDescent="0.25">
      <c r="A678" s="99" t="s">
        <v>616</v>
      </c>
      <c r="B678" s="98" t="s">
        <v>1183</v>
      </c>
      <c r="C678" s="98" t="s">
        <v>619</v>
      </c>
      <c r="D678" s="98" t="s">
        <v>615</v>
      </c>
      <c r="E678" s="97"/>
      <c r="F678" s="96">
        <v>618136</v>
      </c>
      <c r="G678" s="96">
        <v>0</v>
      </c>
      <c r="H678" s="95">
        <v>0</v>
      </c>
    </row>
    <row r="679" spans="1:8" outlineLevel="5" x14ac:dyDescent="0.25">
      <c r="A679" s="94" t="s">
        <v>626</v>
      </c>
      <c r="B679" s="93" t="s">
        <v>1183</v>
      </c>
      <c r="C679" s="93" t="s">
        <v>619</v>
      </c>
      <c r="D679" s="93" t="s">
        <v>625</v>
      </c>
      <c r="E679" s="92"/>
      <c r="F679" s="91">
        <v>618136</v>
      </c>
      <c r="G679" s="91">
        <v>0</v>
      </c>
      <c r="H679" s="90">
        <v>0</v>
      </c>
    </row>
    <row r="680" spans="1:8" ht="38.25" outlineLevel="6" x14ac:dyDescent="0.25">
      <c r="A680" s="89" t="s">
        <v>624</v>
      </c>
      <c r="B680" s="88" t="s">
        <v>1183</v>
      </c>
      <c r="C680" s="88" t="s">
        <v>619</v>
      </c>
      <c r="D680" s="88" t="s">
        <v>623</v>
      </c>
      <c r="E680" s="135"/>
      <c r="F680" s="87">
        <v>401789</v>
      </c>
      <c r="G680" s="87">
        <v>0</v>
      </c>
      <c r="H680" s="86">
        <v>0</v>
      </c>
    </row>
    <row r="681" spans="1:8" ht="25.5" outlineLevel="7" x14ac:dyDescent="0.25">
      <c r="A681" s="134" t="s">
        <v>351</v>
      </c>
      <c r="B681" s="133" t="s">
        <v>1183</v>
      </c>
      <c r="C681" s="133" t="s">
        <v>619</v>
      </c>
      <c r="D681" s="133" t="s">
        <v>623</v>
      </c>
      <c r="E681" s="133" t="s">
        <v>348</v>
      </c>
      <c r="F681" s="132">
        <v>401789</v>
      </c>
      <c r="G681" s="132">
        <v>0</v>
      </c>
      <c r="H681" s="131">
        <v>0</v>
      </c>
    </row>
    <row r="682" spans="1:8" ht="38.25" outlineLevel="6" x14ac:dyDescent="0.25">
      <c r="A682" s="89" t="s">
        <v>622</v>
      </c>
      <c r="B682" s="88" t="s">
        <v>1183</v>
      </c>
      <c r="C682" s="88" t="s">
        <v>619</v>
      </c>
      <c r="D682" s="88" t="s">
        <v>621</v>
      </c>
      <c r="E682" s="135"/>
      <c r="F682" s="87">
        <v>216347</v>
      </c>
      <c r="G682" s="87">
        <v>0</v>
      </c>
      <c r="H682" s="86">
        <v>0</v>
      </c>
    </row>
    <row r="683" spans="1:8" ht="25.5" outlineLevel="7" x14ac:dyDescent="0.25">
      <c r="A683" s="134" t="s">
        <v>351</v>
      </c>
      <c r="B683" s="133" t="s">
        <v>1183</v>
      </c>
      <c r="C683" s="133" t="s">
        <v>619</v>
      </c>
      <c r="D683" s="133" t="s">
        <v>621</v>
      </c>
      <c r="E683" s="133" t="s">
        <v>348</v>
      </c>
      <c r="F683" s="132">
        <v>216347</v>
      </c>
      <c r="G683" s="132">
        <v>0</v>
      </c>
      <c r="H683" s="131">
        <v>0</v>
      </c>
    </row>
    <row r="684" spans="1:8" ht="25.5" outlineLevel="3" x14ac:dyDescent="0.25">
      <c r="A684" s="104" t="s">
        <v>579</v>
      </c>
      <c r="B684" s="103" t="s">
        <v>1183</v>
      </c>
      <c r="C684" s="103" t="s">
        <v>619</v>
      </c>
      <c r="D684" s="103" t="s">
        <v>578</v>
      </c>
      <c r="E684" s="102"/>
      <c r="F684" s="101">
        <v>22035.05</v>
      </c>
      <c r="G684" s="101">
        <v>0</v>
      </c>
      <c r="H684" s="100">
        <v>0</v>
      </c>
    </row>
    <row r="685" spans="1:8" outlineLevel="5" x14ac:dyDescent="0.25">
      <c r="A685" s="94" t="s">
        <v>589</v>
      </c>
      <c r="B685" s="93" t="s">
        <v>1183</v>
      </c>
      <c r="C685" s="93" t="s">
        <v>619</v>
      </c>
      <c r="D685" s="93" t="s">
        <v>588</v>
      </c>
      <c r="E685" s="92"/>
      <c r="F685" s="91">
        <v>22035.05</v>
      </c>
      <c r="G685" s="91">
        <v>0</v>
      </c>
      <c r="H685" s="90">
        <v>0</v>
      </c>
    </row>
    <row r="686" spans="1:8" ht="25.5" outlineLevel="6" x14ac:dyDescent="0.25">
      <c r="A686" s="89" t="s">
        <v>620</v>
      </c>
      <c r="B686" s="88" t="s">
        <v>1183</v>
      </c>
      <c r="C686" s="88" t="s">
        <v>619</v>
      </c>
      <c r="D686" s="88" t="s">
        <v>618</v>
      </c>
      <c r="E686" s="135"/>
      <c r="F686" s="87">
        <v>22035.05</v>
      </c>
      <c r="G686" s="87">
        <v>0</v>
      </c>
      <c r="H686" s="86">
        <v>0</v>
      </c>
    </row>
    <row r="687" spans="1:8" ht="25.5" outlineLevel="7" x14ac:dyDescent="0.25">
      <c r="A687" s="134" t="s">
        <v>351</v>
      </c>
      <c r="B687" s="133" t="s">
        <v>1183</v>
      </c>
      <c r="C687" s="133" t="s">
        <v>619</v>
      </c>
      <c r="D687" s="133" t="s">
        <v>618</v>
      </c>
      <c r="E687" s="133" t="s">
        <v>348</v>
      </c>
      <c r="F687" s="132">
        <v>22035.05</v>
      </c>
      <c r="G687" s="132">
        <v>0</v>
      </c>
      <c r="H687" s="131">
        <v>0</v>
      </c>
    </row>
    <row r="688" spans="1:8" outlineLevel="2" x14ac:dyDescent="0.25">
      <c r="A688" s="109" t="s">
        <v>617</v>
      </c>
      <c r="B688" s="108" t="s">
        <v>1183</v>
      </c>
      <c r="C688" s="108" t="s">
        <v>586</v>
      </c>
      <c r="D688" s="107"/>
      <c r="E688" s="107"/>
      <c r="F688" s="106">
        <v>19244686.66</v>
      </c>
      <c r="G688" s="106">
        <v>16842008.100000001</v>
      </c>
      <c r="H688" s="105">
        <v>16954623.489999998</v>
      </c>
    </row>
    <row r="689" spans="1:8" ht="25.5" outlineLevel="3" x14ac:dyDescent="0.25">
      <c r="A689" s="104" t="s">
        <v>483</v>
      </c>
      <c r="B689" s="103" t="s">
        <v>1183</v>
      </c>
      <c r="C689" s="103" t="s">
        <v>586</v>
      </c>
      <c r="D689" s="103" t="s">
        <v>482</v>
      </c>
      <c r="E689" s="102"/>
      <c r="F689" s="101">
        <v>17652327.920000002</v>
      </c>
      <c r="G689" s="101">
        <v>16164936.939999999</v>
      </c>
      <c r="H689" s="100">
        <v>16277552.33</v>
      </c>
    </row>
    <row r="690" spans="1:8" outlineLevel="4" x14ac:dyDescent="0.25">
      <c r="A690" s="99" t="s">
        <v>616</v>
      </c>
      <c r="B690" s="98" t="s">
        <v>1183</v>
      </c>
      <c r="C690" s="98" t="s">
        <v>586</v>
      </c>
      <c r="D690" s="98" t="s">
        <v>615</v>
      </c>
      <c r="E690" s="97"/>
      <c r="F690" s="96">
        <v>9787630.5899999999</v>
      </c>
      <c r="G690" s="96">
        <v>8846782.0800000001</v>
      </c>
      <c r="H690" s="95">
        <v>8959397.4700000007</v>
      </c>
    </row>
    <row r="691" spans="1:8" outlineLevel="5" x14ac:dyDescent="0.25">
      <c r="A691" s="94" t="s">
        <v>609</v>
      </c>
      <c r="B691" s="93" t="s">
        <v>1183</v>
      </c>
      <c r="C691" s="93" t="s">
        <v>586</v>
      </c>
      <c r="D691" s="93" t="s">
        <v>608</v>
      </c>
      <c r="E691" s="92"/>
      <c r="F691" s="91">
        <v>9787630.5899999999</v>
      </c>
      <c r="G691" s="91">
        <v>8846782.0800000001</v>
      </c>
      <c r="H691" s="90">
        <v>8959397.4700000007</v>
      </c>
    </row>
    <row r="692" spans="1:8" outlineLevel="6" x14ac:dyDescent="0.25">
      <c r="A692" s="89" t="s">
        <v>607</v>
      </c>
      <c r="B692" s="88" t="s">
        <v>1183</v>
      </c>
      <c r="C692" s="88" t="s">
        <v>586</v>
      </c>
      <c r="D692" s="88" t="s">
        <v>606</v>
      </c>
      <c r="E692" s="135"/>
      <c r="F692" s="87">
        <v>3312053</v>
      </c>
      <c r="G692" s="87">
        <v>3312053</v>
      </c>
      <c r="H692" s="86">
        <v>3312053</v>
      </c>
    </row>
    <row r="693" spans="1:8" ht="25.5" outlineLevel="7" x14ac:dyDescent="0.25">
      <c r="A693" s="134" t="s">
        <v>351</v>
      </c>
      <c r="B693" s="133" t="s">
        <v>1183</v>
      </c>
      <c r="C693" s="133" t="s">
        <v>586</v>
      </c>
      <c r="D693" s="133" t="s">
        <v>606</v>
      </c>
      <c r="E693" s="133" t="s">
        <v>348</v>
      </c>
      <c r="F693" s="132">
        <v>3312053</v>
      </c>
      <c r="G693" s="132">
        <v>3312053</v>
      </c>
      <c r="H693" s="131">
        <v>3312053</v>
      </c>
    </row>
    <row r="694" spans="1:8" outlineLevel="6" x14ac:dyDescent="0.25">
      <c r="A694" s="89" t="s">
        <v>605</v>
      </c>
      <c r="B694" s="88" t="s">
        <v>1183</v>
      </c>
      <c r="C694" s="88" t="s">
        <v>586</v>
      </c>
      <c r="D694" s="88" t="s">
        <v>604</v>
      </c>
      <c r="E694" s="135"/>
      <c r="F694" s="87">
        <v>100000</v>
      </c>
      <c r="G694" s="87">
        <v>0</v>
      </c>
      <c r="H694" s="86">
        <v>0</v>
      </c>
    </row>
    <row r="695" spans="1:8" outlineLevel="7" x14ac:dyDescent="0.25">
      <c r="A695" s="134" t="s">
        <v>404</v>
      </c>
      <c r="B695" s="133" t="s">
        <v>1183</v>
      </c>
      <c r="C695" s="133" t="s">
        <v>586</v>
      </c>
      <c r="D695" s="133" t="s">
        <v>604</v>
      </c>
      <c r="E695" s="133" t="s">
        <v>401</v>
      </c>
      <c r="F695" s="132">
        <v>100000</v>
      </c>
      <c r="G695" s="132">
        <v>0</v>
      </c>
      <c r="H695" s="131">
        <v>0</v>
      </c>
    </row>
    <row r="696" spans="1:8" outlineLevel="6" x14ac:dyDescent="0.25">
      <c r="A696" s="89" t="s">
        <v>603</v>
      </c>
      <c r="B696" s="88" t="s">
        <v>1183</v>
      </c>
      <c r="C696" s="88" t="s">
        <v>586</v>
      </c>
      <c r="D696" s="88" t="s">
        <v>602</v>
      </c>
      <c r="E696" s="135"/>
      <c r="F696" s="87">
        <v>390821.28</v>
      </c>
      <c r="G696" s="87">
        <v>642113.69999999995</v>
      </c>
      <c r="H696" s="86">
        <v>642113.69999999995</v>
      </c>
    </row>
    <row r="697" spans="1:8" outlineLevel="7" x14ac:dyDescent="0.25">
      <c r="A697" s="134" t="s">
        <v>404</v>
      </c>
      <c r="B697" s="133" t="s">
        <v>1183</v>
      </c>
      <c r="C697" s="133" t="s">
        <v>586</v>
      </c>
      <c r="D697" s="133" t="s">
        <v>602</v>
      </c>
      <c r="E697" s="133" t="s">
        <v>401</v>
      </c>
      <c r="F697" s="132">
        <v>390821.28</v>
      </c>
      <c r="G697" s="132">
        <v>0</v>
      </c>
      <c r="H697" s="131">
        <v>0</v>
      </c>
    </row>
    <row r="698" spans="1:8" ht="25.5" outlineLevel="7" x14ac:dyDescent="0.25">
      <c r="A698" s="134" t="s">
        <v>351</v>
      </c>
      <c r="B698" s="133" t="s">
        <v>1183</v>
      </c>
      <c r="C698" s="133" t="s">
        <v>586</v>
      </c>
      <c r="D698" s="133" t="s">
        <v>602</v>
      </c>
      <c r="E698" s="133" t="s">
        <v>348</v>
      </c>
      <c r="F698" s="132">
        <v>0</v>
      </c>
      <c r="G698" s="132">
        <v>642113.69999999995</v>
      </c>
      <c r="H698" s="131">
        <v>642113.69999999995</v>
      </c>
    </row>
    <row r="699" spans="1:8" ht="25.5" outlineLevel="6" x14ac:dyDescent="0.25">
      <c r="A699" s="89" t="s">
        <v>64</v>
      </c>
      <c r="B699" s="88" t="s">
        <v>1183</v>
      </c>
      <c r="C699" s="88" t="s">
        <v>586</v>
      </c>
      <c r="D699" s="88" t="s">
        <v>601</v>
      </c>
      <c r="E699" s="135"/>
      <c r="F699" s="87">
        <v>3121800</v>
      </c>
      <c r="G699" s="87">
        <v>3180200</v>
      </c>
      <c r="H699" s="86">
        <v>3253400</v>
      </c>
    </row>
    <row r="700" spans="1:8" ht="25.5" outlineLevel="7" x14ac:dyDescent="0.25">
      <c r="A700" s="134" t="s">
        <v>351</v>
      </c>
      <c r="B700" s="133" t="s">
        <v>1183</v>
      </c>
      <c r="C700" s="133" t="s">
        <v>586</v>
      </c>
      <c r="D700" s="133" t="s">
        <v>601</v>
      </c>
      <c r="E700" s="133" t="s">
        <v>348</v>
      </c>
      <c r="F700" s="132">
        <v>3121800</v>
      </c>
      <c r="G700" s="132">
        <v>3180200</v>
      </c>
      <c r="H700" s="131">
        <v>3253400</v>
      </c>
    </row>
    <row r="701" spans="1:8" ht="25.5" outlineLevel="6" x14ac:dyDescent="0.25">
      <c r="A701" s="89" t="s">
        <v>600</v>
      </c>
      <c r="B701" s="88" t="s">
        <v>1183</v>
      </c>
      <c r="C701" s="88" t="s">
        <v>586</v>
      </c>
      <c r="D701" s="88" t="s">
        <v>599</v>
      </c>
      <c r="E701" s="135"/>
      <c r="F701" s="87">
        <v>2862956.31</v>
      </c>
      <c r="G701" s="87">
        <v>1712415.38</v>
      </c>
      <c r="H701" s="86">
        <v>1751830.77</v>
      </c>
    </row>
    <row r="702" spans="1:8" ht="25.5" outlineLevel="7" x14ac:dyDescent="0.25">
      <c r="A702" s="134" t="s">
        <v>351</v>
      </c>
      <c r="B702" s="133" t="s">
        <v>1183</v>
      </c>
      <c r="C702" s="133" t="s">
        <v>586</v>
      </c>
      <c r="D702" s="133" t="s">
        <v>599</v>
      </c>
      <c r="E702" s="133" t="s">
        <v>348</v>
      </c>
      <c r="F702" s="132">
        <v>2862956.31</v>
      </c>
      <c r="G702" s="132">
        <v>1712415.38</v>
      </c>
      <c r="H702" s="131">
        <v>1751830.77</v>
      </c>
    </row>
    <row r="703" spans="1:8" ht="25.5" outlineLevel="4" x14ac:dyDescent="0.25">
      <c r="A703" s="99" t="s">
        <v>481</v>
      </c>
      <c r="B703" s="98" t="s">
        <v>1183</v>
      </c>
      <c r="C703" s="98" t="s">
        <v>586</v>
      </c>
      <c r="D703" s="98" t="s">
        <v>480</v>
      </c>
      <c r="E703" s="97"/>
      <c r="F703" s="96">
        <v>7864697.3300000001</v>
      </c>
      <c r="G703" s="96">
        <v>7318154.8600000003</v>
      </c>
      <c r="H703" s="95">
        <v>7318154.8600000003</v>
      </c>
    </row>
    <row r="704" spans="1:8" outlineLevel="5" x14ac:dyDescent="0.25">
      <c r="A704" s="94" t="s">
        <v>598</v>
      </c>
      <c r="B704" s="93" t="s">
        <v>1183</v>
      </c>
      <c r="C704" s="93" t="s">
        <v>586</v>
      </c>
      <c r="D704" s="93" t="s">
        <v>597</v>
      </c>
      <c r="E704" s="92"/>
      <c r="F704" s="91">
        <v>7864697.3300000001</v>
      </c>
      <c r="G704" s="91">
        <v>7318154.8600000003</v>
      </c>
      <c r="H704" s="90">
        <v>7318154.8600000003</v>
      </c>
    </row>
    <row r="705" spans="1:8" ht="25.5" outlineLevel="6" x14ac:dyDescent="0.25">
      <c r="A705" s="89" t="s">
        <v>364</v>
      </c>
      <c r="B705" s="88" t="s">
        <v>1183</v>
      </c>
      <c r="C705" s="88" t="s">
        <v>586</v>
      </c>
      <c r="D705" s="88" t="s">
        <v>596</v>
      </c>
      <c r="E705" s="135"/>
      <c r="F705" s="87">
        <v>203513.43</v>
      </c>
      <c r="G705" s="87">
        <v>0</v>
      </c>
      <c r="H705" s="86">
        <v>0</v>
      </c>
    </row>
    <row r="706" spans="1:8" ht="25.5" outlineLevel="7" x14ac:dyDescent="0.25">
      <c r="A706" s="134" t="s">
        <v>351</v>
      </c>
      <c r="B706" s="133" t="s">
        <v>1183</v>
      </c>
      <c r="C706" s="133" t="s">
        <v>586</v>
      </c>
      <c r="D706" s="133" t="s">
        <v>596</v>
      </c>
      <c r="E706" s="133" t="s">
        <v>348</v>
      </c>
      <c r="F706" s="132">
        <v>203513.43</v>
      </c>
      <c r="G706" s="132">
        <v>0</v>
      </c>
      <c r="H706" s="131">
        <v>0</v>
      </c>
    </row>
    <row r="707" spans="1:8" outlineLevel="6" x14ac:dyDescent="0.25">
      <c r="A707" s="89" t="s">
        <v>595</v>
      </c>
      <c r="B707" s="88" t="s">
        <v>1183</v>
      </c>
      <c r="C707" s="88" t="s">
        <v>586</v>
      </c>
      <c r="D707" s="88" t="s">
        <v>594</v>
      </c>
      <c r="E707" s="135"/>
      <c r="F707" s="87">
        <v>7661183.9000000004</v>
      </c>
      <c r="G707" s="87">
        <v>7318154.8600000003</v>
      </c>
      <c r="H707" s="86">
        <v>7318154.8600000003</v>
      </c>
    </row>
    <row r="708" spans="1:8" ht="25.5" outlineLevel="7" x14ac:dyDescent="0.25">
      <c r="A708" s="134" t="s">
        <v>351</v>
      </c>
      <c r="B708" s="133" t="s">
        <v>1183</v>
      </c>
      <c r="C708" s="133" t="s">
        <v>586</v>
      </c>
      <c r="D708" s="133" t="s">
        <v>594</v>
      </c>
      <c r="E708" s="133" t="s">
        <v>348</v>
      </c>
      <c r="F708" s="132">
        <v>7661183.9000000004</v>
      </c>
      <c r="G708" s="132">
        <v>7318154.8600000003</v>
      </c>
      <c r="H708" s="131">
        <v>7318154.8600000003</v>
      </c>
    </row>
    <row r="709" spans="1:8" ht="25.5" outlineLevel="3" x14ac:dyDescent="0.25">
      <c r="A709" s="104" t="s">
        <v>579</v>
      </c>
      <c r="B709" s="103" t="s">
        <v>1183</v>
      </c>
      <c r="C709" s="103" t="s">
        <v>586</v>
      </c>
      <c r="D709" s="103" t="s">
        <v>578</v>
      </c>
      <c r="E709" s="102"/>
      <c r="F709" s="101">
        <v>1592358.74</v>
      </c>
      <c r="G709" s="101">
        <v>677071.16</v>
      </c>
      <c r="H709" s="100">
        <v>677071.16</v>
      </c>
    </row>
    <row r="710" spans="1:8" outlineLevel="5" x14ac:dyDescent="0.25">
      <c r="A710" s="94" t="s">
        <v>593</v>
      </c>
      <c r="B710" s="93" t="s">
        <v>1183</v>
      </c>
      <c r="C710" s="93" t="s">
        <v>586</v>
      </c>
      <c r="D710" s="93" t="s">
        <v>592</v>
      </c>
      <c r="E710" s="92"/>
      <c r="F710" s="91">
        <v>150000</v>
      </c>
      <c r="G710" s="91">
        <v>150000</v>
      </c>
      <c r="H710" s="90">
        <v>150000</v>
      </c>
    </row>
    <row r="711" spans="1:8" outlineLevel="6" x14ac:dyDescent="0.25">
      <c r="A711" s="89" t="s">
        <v>591</v>
      </c>
      <c r="B711" s="88" t="s">
        <v>1183</v>
      </c>
      <c r="C711" s="88" t="s">
        <v>586</v>
      </c>
      <c r="D711" s="88" t="s">
        <v>590</v>
      </c>
      <c r="E711" s="135"/>
      <c r="F711" s="87">
        <v>150000</v>
      </c>
      <c r="G711" s="87">
        <v>150000</v>
      </c>
      <c r="H711" s="86">
        <v>150000</v>
      </c>
    </row>
    <row r="712" spans="1:8" outlineLevel="7" x14ac:dyDescent="0.25">
      <c r="A712" s="134" t="s">
        <v>404</v>
      </c>
      <c r="B712" s="133" t="s">
        <v>1183</v>
      </c>
      <c r="C712" s="133" t="s">
        <v>586</v>
      </c>
      <c r="D712" s="133" t="s">
        <v>590</v>
      </c>
      <c r="E712" s="133" t="s">
        <v>401</v>
      </c>
      <c r="F712" s="132">
        <v>150000</v>
      </c>
      <c r="G712" s="132">
        <v>150000</v>
      </c>
      <c r="H712" s="131">
        <v>150000</v>
      </c>
    </row>
    <row r="713" spans="1:8" outlineLevel="5" x14ac:dyDescent="0.25">
      <c r="A713" s="94" t="s">
        <v>589</v>
      </c>
      <c r="B713" s="93" t="s">
        <v>1183</v>
      </c>
      <c r="C713" s="93" t="s">
        <v>586</v>
      </c>
      <c r="D713" s="93" t="s">
        <v>588</v>
      </c>
      <c r="E713" s="92"/>
      <c r="F713" s="91">
        <v>1442358.74</v>
      </c>
      <c r="G713" s="91">
        <v>527071.16</v>
      </c>
      <c r="H713" s="90">
        <v>527071.16</v>
      </c>
    </row>
    <row r="714" spans="1:8" ht="25.5" outlineLevel="6" x14ac:dyDescent="0.25">
      <c r="A714" s="89" t="s">
        <v>587</v>
      </c>
      <c r="B714" s="88" t="s">
        <v>1183</v>
      </c>
      <c r="C714" s="88" t="s">
        <v>586</v>
      </c>
      <c r="D714" s="88" t="s">
        <v>585</v>
      </c>
      <c r="E714" s="135"/>
      <c r="F714" s="87">
        <v>1442358.74</v>
      </c>
      <c r="G714" s="87">
        <v>527071.16</v>
      </c>
      <c r="H714" s="86">
        <v>527071.16</v>
      </c>
    </row>
    <row r="715" spans="1:8" ht="25.5" outlineLevel="7" x14ac:dyDescent="0.25">
      <c r="A715" s="134" t="s">
        <v>351</v>
      </c>
      <c r="B715" s="133" t="s">
        <v>1183</v>
      </c>
      <c r="C715" s="133" t="s">
        <v>586</v>
      </c>
      <c r="D715" s="133" t="s">
        <v>585</v>
      </c>
      <c r="E715" s="133" t="s">
        <v>348</v>
      </c>
      <c r="F715" s="132">
        <v>1442358.74</v>
      </c>
      <c r="G715" s="132">
        <v>527071.16</v>
      </c>
      <c r="H715" s="131">
        <v>527071.16</v>
      </c>
    </row>
    <row r="716" spans="1:8" outlineLevel="1" x14ac:dyDescent="0.25">
      <c r="A716" s="114" t="s">
        <v>584</v>
      </c>
      <c r="B716" s="113" t="s">
        <v>1183</v>
      </c>
      <c r="C716" s="113" t="s">
        <v>583</v>
      </c>
      <c r="D716" s="112"/>
      <c r="E716" s="112"/>
      <c r="F716" s="111">
        <v>185032281</v>
      </c>
      <c r="G716" s="111">
        <v>179800766.09999999</v>
      </c>
      <c r="H716" s="110">
        <v>191057545.62</v>
      </c>
    </row>
    <row r="717" spans="1:8" outlineLevel="2" x14ac:dyDescent="0.25">
      <c r="A717" s="109" t="s">
        <v>582</v>
      </c>
      <c r="B717" s="108" t="s">
        <v>1183</v>
      </c>
      <c r="C717" s="108" t="s">
        <v>524</v>
      </c>
      <c r="D717" s="107"/>
      <c r="E717" s="107"/>
      <c r="F717" s="106">
        <v>185032281</v>
      </c>
      <c r="G717" s="106">
        <v>179800766.09999999</v>
      </c>
      <c r="H717" s="105">
        <v>191057545.62</v>
      </c>
    </row>
    <row r="718" spans="1:8" ht="25.5" outlineLevel="3" x14ac:dyDescent="0.25">
      <c r="A718" s="104" t="s">
        <v>449</v>
      </c>
      <c r="B718" s="103" t="s">
        <v>1183</v>
      </c>
      <c r="C718" s="103" t="s">
        <v>524</v>
      </c>
      <c r="D718" s="103" t="s">
        <v>448</v>
      </c>
      <c r="E718" s="102"/>
      <c r="F718" s="101">
        <v>2811044.7</v>
      </c>
      <c r="G718" s="101">
        <v>2811044.7</v>
      </c>
      <c r="H718" s="100">
        <v>2811044.7</v>
      </c>
    </row>
    <row r="719" spans="1:8" outlineLevel="4" x14ac:dyDescent="0.25">
      <c r="A719" s="99" t="s">
        <v>447</v>
      </c>
      <c r="B719" s="98" t="s">
        <v>1183</v>
      </c>
      <c r="C719" s="98" t="s">
        <v>524</v>
      </c>
      <c r="D719" s="98" t="s">
        <v>446</v>
      </c>
      <c r="E719" s="97"/>
      <c r="F719" s="96">
        <v>2811044.7</v>
      </c>
      <c r="G719" s="96">
        <v>2811044.7</v>
      </c>
      <c r="H719" s="95">
        <v>2811044.7</v>
      </c>
    </row>
    <row r="720" spans="1:8" outlineLevel="5" x14ac:dyDescent="0.25">
      <c r="A720" s="94" t="s">
        <v>445</v>
      </c>
      <c r="B720" s="93" t="s">
        <v>1183</v>
      </c>
      <c r="C720" s="93" t="s">
        <v>524</v>
      </c>
      <c r="D720" s="93" t="s">
        <v>444</v>
      </c>
      <c r="E720" s="92"/>
      <c r="F720" s="91">
        <v>2811044.7</v>
      </c>
      <c r="G720" s="91">
        <v>2811044.7</v>
      </c>
      <c r="H720" s="90">
        <v>2811044.7</v>
      </c>
    </row>
    <row r="721" spans="1:8" ht="51" outlineLevel="6" x14ac:dyDescent="0.25">
      <c r="A721" s="89" t="s">
        <v>581</v>
      </c>
      <c r="B721" s="88" t="s">
        <v>1183</v>
      </c>
      <c r="C721" s="88" t="s">
        <v>524</v>
      </c>
      <c r="D721" s="88" t="s">
        <v>580</v>
      </c>
      <c r="E721" s="135"/>
      <c r="F721" s="87">
        <v>2811044.7</v>
      </c>
      <c r="G721" s="87">
        <v>2811044.7</v>
      </c>
      <c r="H721" s="86">
        <v>2811044.7</v>
      </c>
    </row>
    <row r="722" spans="1:8" ht="25.5" outlineLevel="7" x14ac:dyDescent="0.25">
      <c r="A722" s="134" t="s">
        <v>351</v>
      </c>
      <c r="B722" s="133" t="s">
        <v>1183</v>
      </c>
      <c r="C722" s="133" t="s">
        <v>524</v>
      </c>
      <c r="D722" s="133" t="s">
        <v>580</v>
      </c>
      <c r="E722" s="133" t="s">
        <v>348</v>
      </c>
      <c r="F722" s="132">
        <v>2811044.7</v>
      </c>
      <c r="G722" s="132">
        <v>2811044.7</v>
      </c>
      <c r="H722" s="131">
        <v>2811044.7</v>
      </c>
    </row>
    <row r="723" spans="1:8" ht="25.5" outlineLevel="3" x14ac:dyDescent="0.25">
      <c r="A723" s="104" t="s">
        <v>397</v>
      </c>
      <c r="B723" s="103" t="s">
        <v>1183</v>
      </c>
      <c r="C723" s="103" t="s">
        <v>524</v>
      </c>
      <c r="D723" s="103" t="s">
        <v>396</v>
      </c>
      <c r="E723" s="102"/>
      <c r="F723" s="101">
        <v>953700</v>
      </c>
      <c r="G723" s="101">
        <v>892800</v>
      </c>
      <c r="H723" s="100">
        <v>892800</v>
      </c>
    </row>
    <row r="724" spans="1:8" outlineLevel="4" x14ac:dyDescent="0.25">
      <c r="A724" s="99" t="s">
        <v>395</v>
      </c>
      <c r="B724" s="98" t="s">
        <v>1183</v>
      </c>
      <c r="C724" s="98" t="s">
        <v>524</v>
      </c>
      <c r="D724" s="98" t="s">
        <v>394</v>
      </c>
      <c r="E724" s="97"/>
      <c r="F724" s="96">
        <v>953700</v>
      </c>
      <c r="G724" s="96">
        <v>892800</v>
      </c>
      <c r="H724" s="95">
        <v>892800</v>
      </c>
    </row>
    <row r="725" spans="1:8" ht="25.5" outlineLevel="5" x14ac:dyDescent="0.25">
      <c r="A725" s="94" t="s">
        <v>393</v>
      </c>
      <c r="B725" s="93" t="s">
        <v>1183</v>
      </c>
      <c r="C725" s="93" t="s">
        <v>524</v>
      </c>
      <c r="D725" s="93" t="s">
        <v>392</v>
      </c>
      <c r="E725" s="92"/>
      <c r="F725" s="91">
        <v>953700</v>
      </c>
      <c r="G725" s="91">
        <v>892800</v>
      </c>
      <c r="H725" s="90">
        <v>892800</v>
      </c>
    </row>
    <row r="726" spans="1:8" ht="25.5" outlineLevel="6" x14ac:dyDescent="0.25">
      <c r="A726" s="89" t="s">
        <v>391</v>
      </c>
      <c r="B726" s="88" t="s">
        <v>1183</v>
      </c>
      <c r="C726" s="88" t="s">
        <v>524</v>
      </c>
      <c r="D726" s="88" t="s">
        <v>390</v>
      </c>
      <c r="E726" s="135"/>
      <c r="F726" s="87">
        <v>953700</v>
      </c>
      <c r="G726" s="87">
        <v>892800</v>
      </c>
      <c r="H726" s="86">
        <v>892800</v>
      </c>
    </row>
    <row r="727" spans="1:8" ht="25.5" outlineLevel="7" x14ac:dyDescent="0.25">
      <c r="A727" s="134" t="s">
        <v>351</v>
      </c>
      <c r="B727" s="133" t="s">
        <v>1183</v>
      </c>
      <c r="C727" s="133" t="s">
        <v>524</v>
      </c>
      <c r="D727" s="133" t="s">
        <v>390</v>
      </c>
      <c r="E727" s="133" t="s">
        <v>348</v>
      </c>
      <c r="F727" s="132">
        <v>953700</v>
      </c>
      <c r="G727" s="132">
        <v>892800</v>
      </c>
      <c r="H727" s="131">
        <v>892800</v>
      </c>
    </row>
    <row r="728" spans="1:8" ht="25.5" outlineLevel="3" x14ac:dyDescent="0.25">
      <c r="A728" s="104" t="s">
        <v>579</v>
      </c>
      <c r="B728" s="103" t="s">
        <v>1183</v>
      </c>
      <c r="C728" s="103" t="s">
        <v>524</v>
      </c>
      <c r="D728" s="103" t="s">
        <v>578</v>
      </c>
      <c r="E728" s="102"/>
      <c r="F728" s="101">
        <v>181267536.30000001</v>
      </c>
      <c r="G728" s="101">
        <v>176096921.40000001</v>
      </c>
      <c r="H728" s="100">
        <v>187353700.91999999</v>
      </c>
    </row>
    <row r="729" spans="1:8" outlineLevel="5" x14ac:dyDescent="0.25">
      <c r="A729" s="94" t="s">
        <v>577</v>
      </c>
      <c r="B729" s="93" t="s">
        <v>1183</v>
      </c>
      <c r="C729" s="93" t="s">
        <v>524</v>
      </c>
      <c r="D729" s="93" t="s">
        <v>576</v>
      </c>
      <c r="E729" s="92"/>
      <c r="F729" s="91">
        <v>117942257.27</v>
      </c>
      <c r="G729" s="91">
        <v>116097216.93000001</v>
      </c>
      <c r="H729" s="90">
        <v>123390968.84999999</v>
      </c>
    </row>
    <row r="730" spans="1:8" ht="25.5" outlineLevel="6" x14ac:dyDescent="0.25">
      <c r="A730" s="89" t="s">
        <v>364</v>
      </c>
      <c r="B730" s="88" t="s">
        <v>1183</v>
      </c>
      <c r="C730" s="88" t="s">
        <v>524</v>
      </c>
      <c r="D730" s="88" t="s">
        <v>575</v>
      </c>
      <c r="E730" s="135"/>
      <c r="F730" s="87">
        <v>1093700</v>
      </c>
      <c r="G730" s="87">
        <v>0</v>
      </c>
      <c r="H730" s="86">
        <v>0</v>
      </c>
    </row>
    <row r="731" spans="1:8" ht="25.5" outlineLevel="7" x14ac:dyDescent="0.25">
      <c r="A731" s="134" t="s">
        <v>351</v>
      </c>
      <c r="B731" s="133" t="s">
        <v>1183</v>
      </c>
      <c r="C731" s="133" t="s">
        <v>524</v>
      </c>
      <c r="D731" s="133" t="s">
        <v>575</v>
      </c>
      <c r="E731" s="133" t="s">
        <v>348</v>
      </c>
      <c r="F731" s="132">
        <v>1093700</v>
      </c>
      <c r="G731" s="132">
        <v>0</v>
      </c>
      <c r="H731" s="131">
        <v>0</v>
      </c>
    </row>
    <row r="732" spans="1:8" ht="25.5" outlineLevel="6" x14ac:dyDescent="0.25">
      <c r="A732" s="89" t="s">
        <v>574</v>
      </c>
      <c r="B732" s="88" t="s">
        <v>1183</v>
      </c>
      <c r="C732" s="88" t="s">
        <v>524</v>
      </c>
      <c r="D732" s="88" t="s">
        <v>573</v>
      </c>
      <c r="E732" s="135"/>
      <c r="F732" s="87">
        <v>38035485.280000001</v>
      </c>
      <c r="G732" s="87">
        <v>39161640.460000001</v>
      </c>
      <c r="H732" s="86">
        <v>46455392.380000003</v>
      </c>
    </row>
    <row r="733" spans="1:8" ht="25.5" outlineLevel="7" x14ac:dyDescent="0.25">
      <c r="A733" s="134" t="s">
        <v>351</v>
      </c>
      <c r="B733" s="133" t="s">
        <v>1183</v>
      </c>
      <c r="C733" s="133" t="s">
        <v>524</v>
      </c>
      <c r="D733" s="133" t="s">
        <v>573</v>
      </c>
      <c r="E733" s="133" t="s">
        <v>348</v>
      </c>
      <c r="F733" s="132">
        <v>38035485.280000001</v>
      </c>
      <c r="G733" s="132">
        <v>39161640.460000001</v>
      </c>
      <c r="H733" s="131">
        <v>46455392.380000003</v>
      </c>
    </row>
    <row r="734" spans="1:8" outlineLevel="6" x14ac:dyDescent="0.25">
      <c r="A734" s="89" t="s">
        <v>572</v>
      </c>
      <c r="B734" s="88" t="s">
        <v>1183</v>
      </c>
      <c r="C734" s="88" t="s">
        <v>524</v>
      </c>
      <c r="D734" s="88" t="s">
        <v>571</v>
      </c>
      <c r="E734" s="135"/>
      <c r="F734" s="87">
        <v>781768.2</v>
      </c>
      <c r="G734" s="87">
        <v>1009689.4</v>
      </c>
      <c r="H734" s="86">
        <v>1009689.4</v>
      </c>
    </row>
    <row r="735" spans="1:8" ht="25.5" outlineLevel="7" x14ac:dyDescent="0.25">
      <c r="A735" s="134" t="s">
        <v>351</v>
      </c>
      <c r="B735" s="133" t="s">
        <v>1183</v>
      </c>
      <c r="C735" s="133" t="s">
        <v>524</v>
      </c>
      <c r="D735" s="133" t="s">
        <v>571</v>
      </c>
      <c r="E735" s="133" t="s">
        <v>348</v>
      </c>
      <c r="F735" s="132">
        <v>781768.2</v>
      </c>
      <c r="G735" s="132">
        <v>1009689.4</v>
      </c>
      <c r="H735" s="131">
        <v>1009689.4</v>
      </c>
    </row>
    <row r="736" spans="1:8" outlineLevel="6" x14ac:dyDescent="0.25">
      <c r="A736" s="89" t="s">
        <v>570</v>
      </c>
      <c r="B736" s="88" t="s">
        <v>1183</v>
      </c>
      <c r="C736" s="88" t="s">
        <v>524</v>
      </c>
      <c r="D736" s="88" t="s">
        <v>569</v>
      </c>
      <c r="E736" s="135"/>
      <c r="F736" s="87">
        <v>3330995.02</v>
      </c>
      <c r="G736" s="87">
        <v>3339776.3</v>
      </c>
      <c r="H736" s="86">
        <v>3339776.3</v>
      </c>
    </row>
    <row r="737" spans="1:8" ht="25.5" outlineLevel="7" x14ac:dyDescent="0.25">
      <c r="A737" s="134" t="s">
        <v>351</v>
      </c>
      <c r="B737" s="133" t="s">
        <v>1183</v>
      </c>
      <c r="C737" s="133" t="s">
        <v>524</v>
      </c>
      <c r="D737" s="133" t="s">
        <v>569</v>
      </c>
      <c r="E737" s="133" t="s">
        <v>348</v>
      </c>
      <c r="F737" s="132">
        <v>3330995.02</v>
      </c>
      <c r="G737" s="132">
        <v>3339776.3</v>
      </c>
      <c r="H737" s="131">
        <v>3339776.3</v>
      </c>
    </row>
    <row r="738" spans="1:8" ht="25.5" outlineLevel="6" x14ac:dyDescent="0.25">
      <c r="A738" s="89" t="s">
        <v>568</v>
      </c>
      <c r="B738" s="88" t="s">
        <v>1183</v>
      </c>
      <c r="C738" s="88" t="s">
        <v>524</v>
      </c>
      <c r="D738" s="88" t="s">
        <v>567</v>
      </c>
      <c r="E738" s="135"/>
      <c r="F738" s="87">
        <v>1812698</v>
      </c>
      <c r="G738" s="87">
        <v>0</v>
      </c>
      <c r="H738" s="86">
        <v>0</v>
      </c>
    </row>
    <row r="739" spans="1:8" ht="25.5" outlineLevel="7" x14ac:dyDescent="0.25">
      <c r="A739" s="134" t="s">
        <v>351</v>
      </c>
      <c r="B739" s="133" t="s">
        <v>1183</v>
      </c>
      <c r="C739" s="133" t="s">
        <v>524</v>
      </c>
      <c r="D739" s="133" t="s">
        <v>567</v>
      </c>
      <c r="E739" s="133" t="s">
        <v>348</v>
      </c>
      <c r="F739" s="132">
        <v>1812698</v>
      </c>
      <c r="G739" s="132">
        <v>0</v>
      </c>
      <c r="H739" s="131">
        <v>0</v>
      </c>
    </row>
    <row r="740" spans="1:8" ht="25.5" outlineLevel="6" x14ac:dyDescent="0.25">
      <c r="A740" s="89" t="s">
        <v>66</v>
      </c>
      <c r="B740" s="88" t="s">
        <v>1183</v>
      </c>
      <c r="C740" s="88" t="s">
        <v>524</v>
      </c>
      <c r="D740" s="88" t="s">
        <v>566</v>
      </c>
      <c r="E740" s="135"/>
      <c r="F740" s="87">
        <v>47180972</v>
      </c>
      <c r="G740" s="87">
        <v>47180972</v>
      </c>
      <c r="H740" s="86">
        <v>47180972</v>
      </c>
    </row>
    <row r="741" spans="1:8" ht="25.5" outlineLevel="7" x14ac:dyDescent="0.25">
      <c r="A741" s="134" t="s">
        <v>351</v>
      </c>
      <c r="B741" s="133" t="s">
        <v>1183</v>
      </c>
      <c r="C741" s="133" t="s">
        <v>524</v>
      </c>
      <c r="D741" s="133" t="s">
        <v>566</v>
      </c>
      <c r="E741" s="133" t="s">
        <v>348</v>
      </c>
      <c r="F741" s="132">
        <v>47180972</v>
      </c>
      <c r="G741" s="132">
        <v>47180972</v>
      </c>
      <c r="H741" s="131">
        <v>47180972</v>
      </c>
    </row>
    <row r="742" spans="1:8" ht="38.25" outlineLevel="6" x14ac:dyDescent="0.25">
      <c r="A742" s="89" t="s">
        <v>565</v>
      </c>
      <c r="B742" s="88" t="s">
        <v>1183</v>
      </c>
      <c r="C742" s="88" t="s">
        <v>524</v>
      </c>
      <c r="D742" s="88" t="s">
        <v>564</v>
      </c>
      <c r="E742" s="135"/>
      <c r="F742" s="87">
        <v>195975</v>
      </c>
      <c r="G742" s="87">
        <v>0</v>
      </c>
      <c r="H742" s="86">
        <v>0</v>
      </c>
    </row>
    <row r="743" spans="1:8" ht="25.5" outlineLevel="7" x14ac:dyDescent="0.25">
      <c r="A743" s="134" t="s">
        <v>351</v>
      </c>
      <c r="B743" s="133" t="s">
        <v>1183</v>
      </c>
      <c r="C743" s="133" t="s">
        <v>524</v>
      </c>
      <c r="D743" s="133" t="s">
        <v>564</v>
      </c>
      <c r="E743" s="133" t="s">
        <v>348</v>
      </c>
      <c r="F743" s="132">
        <v>195975</v>
      </c>
      <c r="G743" s="132">
        <v>0</v>
      </c>
      <c r="H743" s="131">
        <v>0</v>
      </c>
    </row>
    <row r="744" spans="1:8" ht="25.5" outlineLevel="6" x14ac:dyDescent="0.25">
      <c r="A744" s="89" t="s">
        <v>563</v>
      </c>
      <c r="B744" s="88" t="s">
        <v>1183</v>
      </c>
      <c r="C744" s="88" t="s">
        <v>524</v>
      </c>
      <c r="D744" s="88" t="s">
        <v>562</v>
      </c>
      <c r="E744" s="135"/>
      <c r="F744" s="87">
        <v>25405138.77</v>
      </c>
      <c r="G744" s="87">
        <v>25405138.77</v>
      </c>
      <c r="H744" s="86">
        <v>25405138.77</v>
      </c>
    </row>
    <row r="745" spans="1:8" ht="25.5" outlineLevel="7" x14ac:dyDescent="0.25">
      <c r="A745" s="134" t="s">
        <v>351</v>
      </c>
      <c r="B745" s="133" t="s">
        <v>1183</v>
      </c>
      <c r="C745" s="133" t="s">
        <v>524</v>
      </c>
      <c r="D745" s="133" t="s">
        <v>562</v>
      </c>
      <c r="E745" s="133" t="s">
        <v>348</v>
      </c>
      <c r="F745" s="132">
        <v>25405138.77</v>
      </c>
      <c r="G745" s="132">
        <v>25405138.77</v>
      </c>
      <c r="H745" s="131">
        <v>25405138.77</v>
      </c>
    </row>
    <row r="746" spans="1:8" ht="38.25" outlineLevel="6" x14ac:dyDescent="0.25">
      <c r="A746" s="89" t="s">
        <v>561</v>
      </c>
      <c r="B746" s="88" t="s">
        <v>1183</v>
      </c>
      <c r="C746" s="88" t="s">
        <v>524</v>
      </c>
      <c r="D746" s="88" t="s">
        <v>560</v>
      </c>
      <c r="E746" s="135"/>
      <c r="F746" s="87">
        <v>105525</v>
      </c>
      <c r="G746" s="87">
        <v>0</v>
      </c>
      <c r="H746" s="86">
        <v>0</v>
      </c>
    </row>
    <row r="747" spans="1:8" ht="25.5" outlineLevel="7" x14ac:dyDescent="0.25">
      <c r="A747" s="134" t="s">
        <v>351</v>
      </c>
      <c r="B747" s="133" t="s">
        <v>1183</v>
      </c>
      <c r="C747" s="133" t="s">
        <v>524</v>
      </c>
      <c r="D747" s="133" t="s">
        <v>560</v>
      </c>
      <c r="E747" s="133" t="s">
        <v>348</v>
      </c>
      <c r="F747" s="132">
        <v>105525</v>
      </c>
      <c r="G747" s="132">
        <v>0</v>
      </c>
      <c r="H747" s="131">
        <v>0</v>
      </c>
    </row>
    <row r="748" spans="1:8" outlineLevel="5" x14ac:dyDescent="0.25">
      <c r="A748" s="94" t="s">
        <v>559</v>
      </c>
      <c r="B748" s="93" t="s">
        <v>1183</v>
      </c>
      <c r="C748" s="93" t="s">
        <v>524</v>
      </c>
      <c r="D748" s="93" t="s">
        <v>558</v>
      </c>
      <c r="E748" s="92"/>
      <c r="F748" s="91">
        <v>14502393.609999999</v>
      </c>
      <c r="G748" s="91">
        <v>14199767.300000001</v>
      </c>
      <c r="H748" s="90">
        <v>15099240.98</v>
      </c>
    </row>
    <row r="749" spans="1:8" ht="25.5" outlineLevel="6" x14ac:dyDescent="0.25">
      <c r="A749" s="89" t="s">
        <v>364</v>
      </c>
      <c r="B749" s="88" t="s">
        <v>1183</v>
      </c>
      <c r="C749" s="88" t="s">
        <v>524</v>
      </c>
      <c r="D749" s="88" t="s">
        <v>557</v>
      </c>
      <c r="E749" s="135"/>
      <c r="F749" s="87">
        <v>118676.5</v>
      </c>
      <c r="G749" s="87">
        <v>0</v>
      </c>
      <c r="H749" s="86">
        <v>0</v>
      </c>
    </row>
    <row r="750" spans="1:8" ht="25.5" outlineLevel="7" x14ac:dyDescent="0.25">
      <c r="A750" s="134" t="s">
        <v>351</v>
      </c>
      <c r="B750" s="133" t="s">
        <v>1183</v>
      </c>
      <c r="C750" s="133" t="s">
        <v>524</v>
      </c>
      <c r="D750" s="133" t="s">
        <v>557</v>
      </c>
      <c r="E750" s="133" t="s">
        <v>348</v>
      </c>
      <c r="F750" s="132">
        <v>118676.5</v>
      </c>
      <c r="G750" s="132">
        <v>0</v>
      </c>
      <c r="H750" s="131">
        <v>0</v>
      </c>
    </row>
    <row r="751" spans="1:8" ht="25.5" outlineLevel="6" x14ac:dyDescent="0.25">
      <c r="A751" s="89" t="s">
        <v>556</v>
      </c>
      <c r="B751" s="88" t="s">
        <v>1183</v>
      </c>
      <c r="C751" s="88" t="s">
        <v>524</v>
      </c>
      <c r="D751" s="88" t="s">
        <v>555</v>
      </c>
      <c r="E751" s="135"/>
      <c r="F751" s="87">
        <v>14248120.33</v>
      </c>
      <c r="G751" s="87">
        <v>14064170.52</v>
      </c>
      <c r="H751" s="86">
        <v>14963644.199999999</v>
      </c>
    </row>
    <row r="752" spans="1:8" ht="25.5" outlineLevel="7" x14ac:dyDescent="0.25">
      <c r="A752" s="134" t="s">
        <v>351</v>
      </c>
      <c r="B752" s="133" t="s">
        <v>1183</v>
      </c>
      <c r="C752" s="133" t="s">
        <v>524</v>
      </c>
      <c r="D752" s="133" t="s">
        <v>555</v>
      </c>
      <c r="E752" s="133" t="s">
        <v>348</v>
      </c>
      <c r="F752" s="132">
        <v>14248120.33</v>
      </c>
      <c r="G752" s="132">
        <v>14064170.52</v>
      </c>
      <c r="H752" s="131">
        <v>14963644.199999999</v>
      </c>
    </row>
    <row r="753" spans="1:8" outlineLevel="6" x14ac:dyDescent="0.25">
      <c r="A753" s="89" t="s">
        <v>554</v>
      </c>
      <c r="B753" s="88" t="s">
        <v>1183</v>
      </c>
      <c r="C753" s="88" t="s">
        <v>524</v>
      </c>
      <c r="D753" s="88" t="s">
        <v>553</v>
      </c>
      <c r="E753" s="135"/>
      <c r="F753" s="87">
        <v>135596.78</v>
      </c>
      <c r="G753" s="87">
        <v>135596.78</v>
      </c>
      <c r="H753" s="86">
        <v>135596.78</v>
      </c>
    </row>
    <row r="754" spans="1:8" ht="25.5" outlineLevel="7" x14ac:dyDescent="0.25">
      <c r="A754" s="134" t="s">
        <v>351</v>
      </c>
      <c r="B754" s="133" t="s">
        <v>1183</v>
      </c>
      <c r="C754" s="133" t="s">
        <v>524</v>
      </c>
      <c r="D754" s="133" t="s">
        <v>553</v>
      </c>
      <c r="E754" s="133" t="s">
        <v>348</v>
      </c>
      <c r="F754" s="132">
        <v>135596.78</v>
      </c>
      <c r="G754" s="132">
        <v>135596.78</v>
      </c>
      <c r="H754" s="131">
        <v>135596.78</v>
      </c>
    </row>
    <row r="755" spans="1:8" outlineLevel="5" x14ac:dyDescent="0.25">
      <c r="A755" s="94" t="s">
        <v>552</v>
      </c>
      <c r="B755" s="93" t="s">
        <v>1183</v>
      </c>
      <c r="C755" s="93" t="s">
        <v>524</v>
      </c>
      <c r="D755" s="93" t="s">
        <v>551</v>
      </c>
      <c r="E755" s="92"/>
      <c r="F755" s="91">
        <v>48822885.420000002</v>
      </c>
      <c r="G755" s="91">
        <v>45799937.170000002</v>
      </c>
      <c r="H755" s="90">
        <v>48863491.090000004</v>
      </c>
    </row>
    <row r="756" spans="1:8" ht="25.5" outlineLevel="6" x14ac:dyDescent="0.25">
      <c r="A756" s="89" t="s">
        <v>364</v>
      </c>
      <c r="B756" s="88" t="s">
        <v>1183</v>
      </c>
      <c r="C756" s="88" t="s">
        <v>524</v>
      </c>
      <c r="D756" s="88" t="s">
        <v>550</v>
      </c>
      <c r="E756" s="135"/>
      <c r="F756" s="87">
        <v>753462.25</v>
      </c>
      <c r="G756" s="87">
        <v>0</v>
      </c>
      <c r="H756" s="86">
        <v>0</v>
      </c>
    </row>
    <row r="757" spans="1:8" ht="25.5" outlineLevel="7" x14ac:dyDescent="0.25">
      <c r="A757" s="134" t="s">
        <v>351</v>
      </c>
      <c r="B757" s="133" t="s">
        <v>1183</v>
      </c>
      <c r="C757" s="133" t="s">
        <v>524</v>
      </c>
      <c r="D757" s="133" t="s">
        <v>550</v>
      </c>
      <c r="E757" s="133" t="s">
        <v>348</v>
      </c>
      <c r="F757" s="132">
        <v>753462.25</v>
      </c>
      <c r="G757" s="132">
        <v>0</v>
      </c>
      <c r="H757" s="131">
        <v>0</v>
      </c>
    </row>
    <row r="758" spans="1:8" ht="25.5" outlineLevel="6" x14ac:dyDescent="0.25">
      <c r="A758" s="89" t="s">
        <v>549</v>
      </c>
      <c r="B758" s="88" t="s">
        <v>1183</v>
      </c>
      <c r="C758" s="88" t="s">
        <v>524</v>
      </c>
      <c r="D758" s="88" t="s">
        <v>548</v>
      </c>
      <c r="E758" s="135"/>
      <c r="F758" s="87">
        <v>46835618.159999996</v>
      </c>
      <c r="G758" s="87">
        <v>45748587.579999998</v>
      </c>
      <c r="H758" s="86">
        <v>48812141.5</v>
      </c>
    </row>
    <row r="759" spans="1:8" ht="25.5" outlineLevel="7" x14ac:dyDescent="0.25">
      <c r="A759" s="134" t="s">
        <v>351</v>
      </c>
      <c r="B759" s="133" t="s">
        <v>1183</v>
      </c>
      <c r="C759" s="133" t="s">
        <v>524</v>
      </c>
      <c r="D759" s="133" t="s">
        <v>548</v>
      </c>
      <c r="E759" s="133" t="s">
        <v>348</v>
      </c>
      <c r="F759" s="132">
        <v>46835618.159999996</v>
      </c>
      <c r="G759" s="132">
        <v>45748587.579999998</v>
      </c>
      <c r="H759" s="131">
        <v>48812141.5</v>
      </c>
    </row>
    <row r="760" spans="1:8" outlineLevel="6" x14ac:dyDescent="0.25">
      <c r="A760" s="89" t="s">
        <v>547</v>
      </c>
      <c r="B760" s="88" t="s">
        <v>1183</v>
      </c>
      <c r="C760" s="88" t="s">
        <v>524</v>
      </c>
      <c r="D760" s="88" t="s">
        <v>546</v>
      </c>
      <c r="E760" s="135"/>
      <c r="F760" s="87">
        <v>101388.03</v>
      </c>
      <c r="G760" s="87">
        <v>51349.59</v>
      </c>
      <c r="H760" s="86">
        <v>51349.59</v>
      </c>
    </row>
    <row r="761" spans="1:8" ht="25.5" outlineLevel="7" x14ac:dyDescent="0.25">
      <c r="A761" s="134" t="s">
        <v>351</v>
      </c>
      <c r="B761" s="133" t="s">
        <v>1183</v>
      </c>
      <c r="C761" s="133" t="s">
        <v>524</v>
      </c>
      <c r="D761" s="133" t="s">
        <v>546</v>
      </c>
      <c r="E761" s="133" t="s">
        <v>348</v>
      </c>
      <c r="F761" s="132">
        <v>101388.03</v>
      </c>
      <c r="G761" s="132">
        <v>51349.59</v>
      </c>
      <c r="H761" s="131">
        <v>51349.59</v>
      </c>
    </row>
    <row r="762" spans="1:8" outlineLevel="6" x14ac:dyDescent="0.25">
      <c r="A762" s="89" t="s">
        <v>545</v>
      </c>
      <c r="B762" s="88" t="s">
        <v>1183</v>
      </c>
      <c r="C762" s="88" t="s">
        <v>524</v>
      </c>
      <c r="D762" s="88" t="s">
        <v>544</v>
      </c>
      <c r="E762" s="135"/>
      <c r="F762" s="87">
        <v>1132416.98</v>
      </c>
      <c r="G762" s="87">
        <v>0</v>
      </c>
      <c r="H762" s="86">
        <v>0</v>
      </c>
    </row>
    <row r="763" spans="1:8" ht="25.5" outlineLevel="7" x14ac:dyDescent="0.25">
      <c r="A763" s="134" t="s">
        <v>351</v>
      </c>
      <c r="B763" s="133" t="s">
        <v>1183</v>
      </c>
      <c r="C763" s="133" t="s">
        <v>524</v>
      </c>
      <c r="D763" s="133" t="s">
        <v>544</v>
      </c>
      <c r="E763" s="133" t="s">
        <v>348</v>
      </c>
      <c r="F763" s="132">
        <v>1132416.98</v>
      </c>
      <c r="G763" s="132">
        <v>0</v>
      </c>
      <c r="H763" s="131">
        <v>0</v>
      </c>
    </row>
    <row r="764" spans="1:8" outlineLevel="1" x14ac:dyDescent="0.25">
      <c r="A764" s="114" t="s">
        <v>522</v>
      </c>
      <c r="B764" s="113" t="s">
        <v>1183</v>
      </c>
      <c r="C764" s="113" t="s">
        <v>521</v>
      </c>
      <c r="D764" s="112"/>
      <c r="E764" s="112"/>
      <c r="F764" s="111">
        <v>20310036.609999999</v>
      </c>
      <c r="G764" s="111">
        <v>18289855.890000001</v>
      </c>
      <c r="H764" s="110">
        <v>18289855.890000001</v>
      </c>
    </row>
    <row r="765" spans="1:8" outlineLevel="2" x14ac:dyDescent="0.25">
      <c r="A765" s="109" t="s">
        <v>513</v>
      </c>
      <c r="B765" s="108" t="s">
        <v>1183</v>
      </c>
      <c r="C765" s="108" t="s">
        <v>492</v>
      </c>
      <c r="D765" s="107"/>
      <c r="E765" s="107"/>
      <c r="F765" s="106">
        <v>3410200</v>
      </c>
      <c r="G765" s="106">
        <v>2324700</v>
      </c>
      <c r="H765" s="105">
        <v>2324700</v>
      </c>
    </row>
    <row r="766" spans="1:8" ht="25.5" outlineLevel="3" x14ac:dyDescent="0.25">
      <c r="A766" s="104" t="s">
        <v>441</v>
      </c>
      <c r="B766" s="103" t="s">
        <v>1183</v>
      </c>
      <c r="C766" s="103" t="s">
        <v>492</v>
      </c>
      <c r="D766" s="103" t="s">
        <v>440</v>
      </c>
      <c r="E766" s="102"/>
      <c r="F766" s="101">
        <v>3410200</v>
      </c>
      <c r="G766" s="101">
        <v>2324700</v>
      </c>
      <c r="H766" s="100">
        <v>2324700</v>
      </c>
    </row>
    <row r="767" spans="1:8" ht="25.5" outlineLevel="5" x14ac:dyDescent="0.25">
      <c r="A767" s="94" t="s">
        <v>439</v>
      </c>
      <c r="B767" s="93" t="s">
        <v>1183</v>
      </c>
      <c r="C767" s="93" t="s">
        <v>492</v>
      </c>
      <c r="D767" s="93" t="s">
        <v>438</v>
      </c>
      <c r="E767" s="92"/>
      <c r="F767" s="91">
        <v>3410200</v>
      </c>
      <c r="G767" s="91">
        <v>2324700</v>
      </c>
      <c r="H767" s="90">
        <v>2324700</v>
      </c>
    </row>
    <row r="768" spans="1:8" ht="89.25" outlineLevel="6" x14ac:dyDescent="0.25">
      <c r="A768" s="89" t="s">
        <v>119</v>
      </c>
      <c r="B768" s="88" t="s">
        <v>1183</v>
      </c>
      <c r="C768" s="88" t="s">
        <v>492</v>
      </c>
      <c r="D768" s="88" t="s">
        <v>506</v>
      </c>
      <c r="E768" s="135"/>
      <c r="F768" s="87">
        <v>2395200</v>
      </c>
      <c r="G768" s="87">
        <v>2324700</v>
      </c>
      <c r="H768" s="86">
        <v>2324700</v>
      </c>
    </row>
    <row r="769" spans="1:8" outlineLevel="7" x14ac:dyDescent="0.25">
      <c r="A769" s="134" t="s">
        <v>404</v>
      </c>
      <c r="B769" s="133" t="s">
        <v>1183</v>
      </c>
      <c r="C769" s="133" t="s">
        <v>492</v>
      </c>
      <c r="D769" s="133" t="s">
        <v>506</v>
      </c>
      <c r="E769" s="133" t="s">
        <v>401</v>
      </c>
      <c r="F769" s="132">
        <v>19009.52</v>
      </c>
      <c r="G769" s="132">
        <v>18597.599999999999</v>
      </c>
      <c r="H769" s="131">
        <v>18597.599999999999</v>
      </c>
    </row>
    <row r="770" spans="1:8" outlineLevel="7" x14ac:dyDescent="0.25">
      <c r="A770" s="134" t="s">
        <v>428</v>
      </c>
      <c r="B770" s="133" t="s">
        <v>1183</v>
      </c>
      <c r="C770" s="133" t="s">
        <v>492</v>
      </c>
      <c r="D770" s="133" t="s">
        <v>506</v>
      </c>
      <c r="E770" s="133" t="s">
        <v>426</v>
      </c>
      <c r="F770" s="132">
        <v>2376190.48</v>
      </c>
      <c r="G770" s="132">
        <v>2306102.4</v>
      </c>
      <c r="H770" s="131">
        <v>2306102.4</v>
      </c>
    </row>
    <row r="771" spans="1:8" ht="38.25" outlineLevel="6" x14ac:dyDescent="0.25">
      <c r="A771" s="89" t="s">
        <v>505</v>
      </c>
      <c r="B771" s="88" t="s">
        <v>1183</v>
      </c>
      <c r="C771" s="88" t="s">
        <v>492</v>
      </c>
      <c r="D771" s="88" t="s">
        <v>504</v>
      </c>
      <c r="E771" s="135"/>
      <c r="F771" s="87">
        <v>1015000</v>
      </c>
      <c r="G771" s="87">
        <v>0</v>
      </c>
      <c r="H771" s="86">
        <v>0</v>
      </c>
    </row>
    <row r="772" spans="1:8" outlineLevel="7" x14ac:dyDescent="0.25">
      <c r="A772" s="134" t="s">
        <v>404</v>
      </c>
      <c r="B772" s="133" t="s">
        <v>1183</v>
      </c>
      <c r="C772" s="133" t="s">
        <v>492</v>
      </c>
      <c r="D772" s="133" t="s">
        <v>504</v>
      </c>
      <c r="E772" s="133" t="s">
        <v>401</v>
      </c>
      <c r="F772" s="132">
        <v>15000</v>
      </c>
      <c r="G772" s="132">
        <v>0</v>
      </c>
      <c r="H772" s="131">
        <v>0</v>
      </c>
    </row>
    <row r="773" spans="1:8" outlineLevel="7" x14ac:dyDescent="0.25">
      <c r="A773" s="134" t="s">
        <v>428</v>
      </c>
      <c r="B773" s="133" t="s">
        <v>1183</v>
      </c>
      <c r="C773" s="133" t="s">
        <v>492</v>
      </c>
      <c r="D773" s="133" t="s">
        <v>504</v>
      </c>
      <c r="E773" s="133" t="s">
        <v>426</v>
      </c>
      <c r="F773" s="132">
        <v>1000000</v>
      </c>
      <c r="G773" s="132">
        <v>0</v>
      </c>
      <c r="H773" s="131">
        <v>0</v>
      </c>
    </row>
    <row r="774" spans="1:8" outlineLevel="2" x14ac:dyDescent="0.25">
      <c r="A774" s="109" t="s">
        <v>490</v>
      </c>
      <c r="B774" s="108" t="s">
        <v>1183</v>
      </c>
      <c r="C774" s="108" t="s">
        <v>452</v>
      </c>
      <c r="D774" s="107"/>
      <c r="E774" s="107"/>
      <c r="F774" s="106">
        <v>13714500</v>
      </c>
      <c r="G774" s="106">
        <v>13714500</v>
      </c>
      <c r="H774" s="105">
        <v>13714500</v>
      </c>
    </row>
    <row r="775" spans="1:8" ht="25.5" outlineLevel="3" x14ac:dyDescent="0.25">
      <c r="A775" s="104" t="s">
        <v>483</v>
      </c>
      <c r="B775" s="103" t="s">
        <v>1183</v>
      </c>
      <c r="C775" s="103" t="s">
        <v>452</v>
      </c>
      <c r="D775" s="103" t="s">
        <v>482</v>
      </c>
      <c r="E775" s="102"/>
      <c r="F775" s="101">
        <v>13714500</v>
      </c>
      <c r="G775" s="101">
        <v>13714500</v>
      </c>
      <c r="H775" s="100">
        <v>13714500</v>
      </c>
    </row>
    <row r="776" spans="1:8" ht="25.5" outlineLevel="4" x14ac:dyDescent="0.25">
      <c r="A776" s="99" t="s">
        <v>481</v>
      </c>
      <c r="B776" s="98" t="s">
        <v>1183</v>
      </c>
      <c r="C776" s="98" t="s">
        <v>452</v>
      </c>
      <c r="D776" s="98" t="s">
        <v>480</v>
      </c>
      <c r="E776" s="97"/>
      <c r="F776" s="96">
        <v>13714500</v>
      </c>
      <c r="G776" s="96">
        <v>13714500</v>
      </c>
      <c r="H776" s="95">
        <v>13714500</v>
      </c>
    </row>
    <row r="777" spans="1:8" outlineLevel="5" x14ac:dyDescent="0.25">
      <c r="A777" s="94" t="s">
        <v>479</v>
      </c>
      <c r="B777" s="93" t="s">
        <v>1183</v>
      </c>
      <c r="C777" s="93" t="s">
        <v>452</v>
      </c>
      <c r="D777" s="93" t="s">
        <v>478</v>
      </c>
      <c r="E777" s="92"/>
      <c r="F777" s="91">
        <v>13714500</v>
      </c>
      <c r="G777" s="91">
        <v>13714500</v>
      </c>
      <c r="H777" s="90">
        <v>13714500</v>
      </c>
    </row>
    <row r="778" spans="1:8" ht="51" outlineLevel="6" x14ac:dyDescent="0.25">
      <c r="A778" s="89" t="s">
        <v>55</v>
      </c>
      <c r="B778" s="88" t="s">
        <v>1183</v>
      </c>
      <c r="C778" s="88" t="s">
        <v>452</v>
      </c>
      <c r="D778" s="88" t="s">
        <v>477</v>
      </c>
      <c r="E778" s="135"/>
      <c r="F778" s="87">
        <v>328000</v>
      </c>
      <c r="G778" s="87">
        <v>328000</v>
      </c>
      <c r="H778" s="86">
        <v>328000</v>
      </c>
    </row>
    <row r="779" spans="1:8" outlineLevel="7" x14ac:dyDescent="0.25">
      <c r="A779" s="134" t="s">
        <v>404</v>
      </c>
      <c r="B779" s="133" t="s">
        <v>1183</v>
      </c>
      <c r="C779" s="133" t="s">
        <v>452</v>
      </c>
      <c r="D779" s="133" t="s">
        <v>477</v>
      </c>
      <c r="E779" s="133" t="s">
        <v>401</v>
      </c>
      <c r="F779" s="132">
        <v>328000</v>
      </c>
      <c r="G779" s="132">
        <v>328000</v>
      </c>
      <c r="H779" s="131">
        <v>328000</v>
      </c>
    </row>
    <row r="780" spans="1:8" ht="38.25" outlineLevel="6" x14ac:dyDescent="0.25">
      <c r="A780" s="89" t="s">
        <v>56</v>
      </c>
      <c r="B780" s="88" t="s">
        <v>1183</v>
      </c>
      <c r="C780" s="88" t="s">
        <v>452</v>
      </c>
      <c r="D780" s="88" t="s">
        <v>476</v>
      </c>
      <c r="E780" s="135"/>
      <c r="F780" s="87">
        <v>13386500</v>
      </c>
      <c r="G780" s="87">
        <v>13386500</v>
      </c>
      <c r="H780" s="86">
        <v>13386500</v>
      </c>
    </row>
    <row r="781" spans="1:8" outlineLevel="7" x14ac:dyDescent="0.25">
      <c r="A781" s="134" t="s">
        <v>428</v>
      </c>
      <c r="B781" s="133" t="s">
        <v>1183</v>
      </c>
      <c r="C781" s="133" t="s">
        <v>452</v>
      </c>
      <c r="D781" s="133" t="s">
        <v>476</v>
      </c>
      <c r="E781" s="133" t="s">
        <v>426</v>
      </c>
      <c r="F781" s="132">
        <v>13386500</v>
      </c>
      <c r="G781" s="132">
        <v>13386500</v>
      </c>
      <c r="H781" s="131">
        <v>13386500</v>
      </c>
    </row>
    <row r="782" spans="1:8" outlineLevel="2" x14ac:dyDescent="0.25">
      <c r="A782" s="109" t="s">
        <v>450</v>
      </c>
      <c r="B782" s="108" t="s">
        <v>1183</v>
      </c>
      <c r="C782" s="108" t="s">
        <v>403</v>
      </c>
      <c r="D782" s="107"/>
      <c r="E782" s="107"/>
      <c r="F782" s="106">
        <v>3185336.61</v>
      </c>
      <c r="G782" s="106">
        <v>2250655.89</v>
      </c>
      <c r="H782" s="105">
        <v>2250655.89</v>
      </c>
    </row>
    <row r="783" spans="1:8" ht="25.5" outlineLevel="3" x14ac:dyDescent="0.25">
      <c r="A783" s="104" t="s">
        <v>441</v>
      </c>
      <c r="B783" s="103" t="s">
        <v>1183</v>
      </c>
      <c r="C783" s="103" t="s">
        <v>403</v>
      </c>
      <c r="D783" s="103" t="s">
        <v>440</v>
      </c>
      <c r="E783" s="102"/>
      <c r="F783" s="101">
        <v>2575336.61</v>
      </c>
      <c r="G783" s="101">
        <v>2250655.89</v>
      </c>
      <c r="H783" s="100">
        <v>2250655.89</v>
      </c>
    </row>
    <row r="784" spans="1:8" ht="25.5" outlineLevel="5" x14ac:dyDescent="0.25">
      <c r="A784" s="94" t="s">
        <v>439</v>
      </c>
      <c r="B784" s="93" t="s">
        <v>1183</v>
      </c>
      <c r="C784" s="93" t="s">
        <v>403</v>
      </c>
      <c r="D784" s="93" t="s">
        <v>438</v>
      </c>
      <c r="E784" s="92"/>
      <c r="F784" s="91">
        <v>2575336.61</v>
      </c>
      <c r="G784" s="91">
        <v>2250655.89</v>
      </c>
      <c r="H784" s="90">
        <v>2250655.89</v>
      </c>
    </row>
    <row r="785" spans="1:8" ht="38.25" outlineLevel="6" x14ac:dyDescent="0.25">
      <c r="A785" s="89" t="s">
        <v>437</v>
      </c>
      <c r="B785" s="88" t="s">
        <v>1183</v>
      </c>
      <c r="C785" s="88" t="s">
        <v>403</v>
      </c>
      <c r="D785" s="88" t="s">
        <v>436</v>
      </c>
      <c r="E785" s="135"/>
      <c r="F785" s="87">
        <v>129500</v>
      </c>
      <c r="G785" s="87">
        <v>129500</v>
      </c>
      <c r="H785" s="86">
        <v>129500</v>
      </c>
    </row>
    <row r="786" spans="1:8" outlineLevel="7" x14ac:dyDescent="0.25">
      <c r="A786" s="134" t="s">
        <v>428</v>
      </c>
      <c r="B786" s="133" t="s">
        <v>1183</v>
      </c>
      <c r="C786" s="133" t="s">
        <v>403</v>
      </c>
      <c r="D786" s="133" t="s">
        <v>436</v>
      </c>
      <c r="E786" s="133" t="s">
        <v>426</v>
      </c>
      <c r="F786" s="132">
        <v>129500</v>
      </c>
      <c r="G786" s="132">
        <v>129500</v>
      </c>
      <c r="H786" s="131">
        <v>129500</v>
      </c>
    </row>
    <row r="787" spans="1:8" ht="63.75" outlineLevel="6" x14ac:dyDescent="0.25">
      <c r="A787" s="89" t="s">
        <v>433</v>
      </c>
      <c r="B787" s="88" t="s">
        <v>1183</v>
      </c>
      <c r="C787" s="88" t="s">
        <v>403</v>
      </c>
      <c r="D787" s="88" t="s">
        <v>432</v>
      </c>
      <c r="E787" s="135"/>
      <c r="F787" s="87">
        <v>2445836.61</v>
      </c>
      <c r="G787" s="87">
        <v>2121155.89</v>
      </c>
      <c r="H787" s="86">
        <v>2121155.89</v>
      </c>
    </row>
    <row r="788" spans="1:8" outlineLevel="7" x14ac:dyDescent="0.25">
      <c r="A788" s="134" t="s">
        <v>428</v>
      </c>
      <c r="B788" s="133" t="s">
        <v>1183</v>
      </c>
      <c r="C788" s="133" t="s">
        <v>403</v>
      </c>
      <c r="D788" s="133" t="s">
        <v>432</v>
      </c>
      <c r="E788" s="133" t="s">
        <v>426</v>
      </c>
      <c r="F788" s="132">
        <v>2445836.61</v>
      </c>
      <c r="G788" s="132">
        <v>2121155.89</v>
      </c>
      <c r="H788" s="131">
        <v>2121155.89</v>
      </c>
    </row>
    <row r="789" spans="1:8" ht="25.5" outlineLevel="3" x14ac:dyDescent="0.25">
      <c r="A789" s="104" t="s">
        <v>415</v>
      </c>
      <c r="B789" s="103" t="s">
        <v>1183</v>
      </c>
      <c r="C789" s="103" t="s">
        <v>403</v>
      </c>
      <c r="D789" s="103" t="s">
        <v>414</v>
      </c>
      <c r="E789" s="102"/>
      <c r="F789" s="101">
        <v>610000</v>
      </c>
      <c r="G789" s="101">
        <v>0</v>
      </c>
      <c r="H789" s="100">
        <v>0</v>
      </c>
    </row>
    <row r="790" spans="1:8" ht="25.5" outlineLevel="4" x14ac:dyDescent="0.25">
      <c r="A790" s="99" t="s">
        <v>413</v>
      </c>
      <c r="B790" s="98" t="s">
        <v>1183</v>
      </c>
      <c r="C790" s="98" t="s">
        <v>403</v>
      </c>
      <c r="D790" s="98" t="s">
        <v>412</v>
      </c>
      <c r="E790" s="97"/>
      <c r="F790" s="96">
        <v>610000</v>
      </c>
      <c r="G790" s="96">
        <v>0</v>
      </c>
      <c r="H790" s="95">
        <v>0</v>
      </c>
    </row>
    <row r="791" spans="1:8" outlineLevel="5" x14ac:dyDescent="0.25">
      <c r="A791" s="94" t="s">
        <v>411</v>
      </c>
      <c r="B791" s="93" t="s">
        <v>1183</v>
      </c>
      <c r="C791" s="93" t="s">
        <v>403</v>
      </c>
      <c r="D791" s="93" t="s">
        <v>410</v>
      </c>
      <c r="E791" s="92"/>
      <c r="F791" s="91">
        <v>610000</v>
      </c>
      <c r="G791" s="91">
        <v>0</v>
      </c>
      <c r="H791" s="90">
        <v>0</v>
      </c>
    </row>
    <row r="792" spans="1:8" ht="25.5" outlineLevel="6" x14ac:dyDescent="0.25">
      <c r="A792" s="89" t="s">
        <v>409</v>
      </c>
      <c r="B792" s="88" t="s">
        <v>1183</v>
      </c>
      <c r="C792" s="88" t="s">
        <v>403</v>
      </c>
      <c r="D792" s="88" t="s">
        <v>408</v>
      </c>
      <c r="E792" s="135"/>
      <c r="F792" s="87">
        <v>100000</v>
      </c>
      <c r="G792" s="87">
        <v>0</v>
      </c>
      <c r="H792" s="86">
        <v>0</v>
      </c>
    </row>
    <row r="793" spans="1:8" outlineLevel="7" x14ac:dyDescent="0.25">
      <c r="A793" s="134" t="s">
        <v>404</v>
      </c>
      <c r="B793" s="133" t="s">
        <v>1183</v>
      </c>
      <c r="C793" s="133" t="s">
        <v>403</v>
      </c>
      <c r="D793" s="133" t="s">
        <v>408</v>
      </c>
      <c r="E793" s="133" t="s">
        <v>401</v>
      </c>
      <c r="F793" s="132">
        <v>100000</v>
      </c>
      <c r="G793" s="132">
        <v>0</v>
      </c>
      <c r="H793" s="131">
        <v>0</v>
      </c>
    </row>
    <row r="794" spans="1:8" ht="25.5" outlineLevel="6" x14ac:dyDescent="0.25">
      <c r="A794" s="89" t="s">
        <v>407</v>
      </c>
      <c r="B794" s="88" t="s">
        <v>1183</v>
      </c>
      <c r="C794" s="88" t="s">
        <v>403</v>
      </c>
      <c r="D794" s="88" t="s">
        <v>406</v>
      </c>
      <c r="E794" s="135"/>
      <c r="F794" s="87">
        <v>252345.65</v>
      </c>
      <c r="G794" s="87">
        <v>0</v>
      </c>
      <c r="H794" s="86">
        <v>0</v>
      </c>
    </row>
    <row r="795" spans="1:8" outlineLevel="7" x14ac:dyDescent="0.25">
      <c r="A795" s="134" t="s">
        <v>404</v>
      </c>
      <c r="B795" s="133" t="s">
        <v>1183</v>
      </c>
      <c r="C795" s="133" t="s">
        <v>403</v>
      </c>
      <c r="D795" s="133" t="s">
        <v>406</v>
      </c>
      <c r="E795" s="133" t="s">
        <v>401</v>
      </c>
      <c r="F795" s="132">
        <v>252345.65</v>
      </c>
      <c r="G795" s="132">
        <v>0</v>
      </c>
      <c r="H795" s="131">
        <v>0</v>
      </c>
    </row>
    <row r="796" spans="1:8" ht="25.5" outlineLevel="6" x14ac:dyDescent="0.25">
      <c r="A796" s="89" t="s">
        <v>405</v>
      </c>
      <c r="B796" s="88" t="s">
        <v>1183</v>
      </c>
      <c r="C796" s="88" t="s">
        <v>403</v>
      </c>
      <c r="D796" s="88" t="s">
        <v>402</v>
      </c>
      <c r="E796" s="135"/>
      <c r="F796" s="87">
        <v>257654.35</v>
      </c>
      <c r="G796" s="87">
        <v>0</v>
      </c>
      <c r="H796" s="86">
        <v>0</v>
      </c>
    </row>
    <row r="797" spans="1:8" outlineLevel="7" x14ac:dyDescent="0.25">
      <c r="A797" s="134" t="s">
        <v>404</v>
      </c>
      <c r="B797" s="133" t="s">
        <v>1183</v>
      </c>
      <c r="C797" s="133" t="s">
        <v>403</v>
      </c>
      <c r="D797" s="133" t="s">
        <v>402</v>
      </c>
      <c r="E797" s="133" t="s">
        <v>401</v>
      </c>
      <c r="F797" s="132">
        <v>257654.35</v>
      </c>
      <c r="G797" s="132">
        <v>0</v>
      </c>
      <c r="H797" s="131">
        <v>0</v>
      </c>
    </row>
    <row r="798" spans="1:8" outlineLevel="1" x14ac:dyDescent="0.25">
      <c r="A798" s="114" t="s">
        <v>400</v>
      </c>
      <c r="B798" s="113" t="s">
        <v>1183</v>
      </c>
      <c r="C798" s="113" t="s">
        <v>399</v>
      </c>
      <c r="D798" s="112"/>
      <c r="E798" s="112"/>
      <c r="F798" s="111">
        <v>198046797.25</v>
      </c>
      <c r="G798" s="111">
        <v>155751091.83000001</v>
      </c>
      <c r="H798" s="110">
        <v>152288291.83000001</v>
      </c>
    </row>
    <row r="799" spans="1:8" outlineLevel="2" x14ac:dyDescent="0.25">
      <c r="A799" s="109" t="s">
        <v>398</v>
      </c>
      <c r="B799" s="108" t="s">
        <v>1183</v>
      </c>
      <c r="C799" s="108" t="s">
        <v>379</v>
      </c>
      <c r="D799" s="107"/>
      <c r="E799" s="107"/>
      <c r="F799" s="106">
        <v>152770437.02000001</v>
      </c>
      <c r="G799" s="106">
        <v>113761552.17</v>
      </c>
      <c r="H799" s="105">
        <v>110298752.17</v>
      </c>
    </row>
    <row r="800" spans="1:8" ht="25.5" outlineLevel="3" x14ac:dyDescent="0.25">
      <c r="A800" s="104" t="s">
        <v>397</v>
      </c>
      <c r="B800" s="103" t="s">
        <v>1183</v>
      </c>
      <c r="C800" s="103" t="s">
        <v>379</v>
      </c>
      <c r="D800" s="103" t="s">
        <v>396</v>
      </c>
      <c r="E800" s="102"/>
      <c r="F800" s="101">
        <v>801900</v>
      </c>
      <c r="G800" s="101">
        <v>801900</v>
      </c>
      <c r="H800" s="100">
        <v>801900</v>
      </c>
    </row>
    <row r="801" spans="1:8" outlineLevel="4" x14ac:dyDescent="0.25">
      <c r="A801" s="99" t="s">
        <v>395</v>
      </c>
      <c r="B801" s="98" t="s">
        <v>1183</v>
      </c>
      <c r="C801" s="98" t="s">
        <v>379</v>
      </c>
      <c r="D801" s="98" t="s">
        <v>394</v>
      </c>
      <c r="E801" s="97"/>
      <c r="F801" s="96">
        <v>801900</v>
      </c>
      <c r="G801" s="96">
        <v>801900</v>
      </c>
      <c r="H801" s="95">
        <v>801900</v>
      </c>
    </row>
    <row r="802" spans="1:8" ht="25.5" outlineLevel="5" x14ac:dyDescent="0.25">
      <c r="A802" s="94" t="s">
        <v>393</v>
      </c>
      <c r="B802" s="93" t="s">
        <v>1183</v>
      </c>
      <c r="C802" s="93" t="s">
        <v>379</v>
      </c>
      <c r="D802" s="93" t="s">
        <v>392</v>
      </c>
      <c r="E802" s="92"/>
      <c r="F802" s="91">
        <v>801900</v>
      </c>
      <c r="G802" s="91">
        <v>801900</v>
      </c>
      <c r="H802" s="90">
        <v>801900</v>
      </c>
    </row>
    <row r="803" spans="1:8" ht="25.5" outlineLevel="6" x14ac:dyDescent="0.25">
      <c r="A803" s="89" t="s">
        <v>391</v>
      </c>
      <c r="B803" s="88" t="s">
        <v>1183</v>
      </c>
      <c r="C803" s="88" t="s">
        <v>379</v>
      </c>
      <c r="D803" s="88" t="s">
        <v>390</v>
      </c>
      <c r="E803" s="135"/>
      <c r="F803" s="87">
        <v>801900</v>
      </c>
      <c r="G803" s="87">
        <v>801900</v>
      </c>
      <c r="H803" s="86">
        <v>801900</v>
      </c>
    </row>
    <row r="804" spans="1:8" ht="25.5" outlineLevel="7" x14ac:dyDescent="0.25">
      <c r="A804" s="134" t="s">
        <v>351</v>
      </c>
      <c r="B804" s="133" t="s">
        <v>1183</v>
      </c>
      <c r="C804" s="133" t="s">
        <v>379</v>
      </c>
      <c r="D804" s="133" t="s">
        <v>390</v>
      </c>
      <c r="E804" s="133" t="s">
        <v>348</v>
      </c>
      <c r="F804" s="132">
        <v>801900</v>
      </c>
      <c r="G804" s="132">
        <v>801900</v>
      </c>
      <c r="H804" s="131">
        <v>801900</v>
      </c>
    </row>
    <row r="805" spans="1:8" ht="25.5" outlineLevel="3" x14ac:dyDescent="0.25">
      <c r="A805" s="104" t="s">
        <v>376</v>
      </c>
      <c r="B805" s="103" t="s">
        <v>1183</v>
      </c>
      <c r="C805" s="103" t="s">
        <v>379</v>
      </c>
      <c r="D805" s="103" t="s">
        <v>375</v>
      </c>
      <c r="E805" s="102"/>
      <c r="F805" s="101">
        <v>151968537.02000001</v>
      </c>
      <c r="G805" s="101">
        <v>112959652.17</v>
      </c>
      <c r="H805" s="100">
        <v>109496852.17</v>
      </c>
    </row>
    <row r="806" spans="1:8" outlineLevel="4" x14ac:dyDescent="0.25">
      <c r="A806" s="99" t="s">
        <v>374</v>
      </c>
      <c r="B806" s="98" t="s">
        <v>1183</v>
      </c>
      <c r="C806" s="98" t="s">
        <v>379</v>
      </c>
      <c r="D806" s="98" t="s">
        <v>373</v>
      </c>
      <c r="E806" s="97"/>
      <c r="F806" s="96">
        <v>27536629.460000001</v>
      </c>
      <c r="G806" s="96">
        <v>6888970.2999999998</v>
      </c>
      <c r="H806" s="95">
        <v>3426170.3</v>
      </c>
    </row>
    <row r="807" spans="1:8" ht="25.5" outlineLevel="5" x14ac:dyDescent="0.25">
      <c r="A807" s="94" t="s">
        <v>372</v>
      </c>
      <c r="B807" s="93" t="s">
        <v>1183</v>
      </c>
      <c r="C807" s="93" t="s">
        <v>379</v>
      </c>
      <c r="D807" s="93" t="s">
        <v>371</v>
      </c>
      <c r="E807" s="92"/>
      <c r="F807" s="91">
        <v>27536629.460000001</v>
      </c>
      <c r="G807" s="91">
        <v>6888970.2999999998</v>
      </c>
      <c r="H807" s="90">
        <v>3426170.3</v>
      </c>
    </row>
    <row r="808" spans="1:8" outlineLevel="6" x14ac:dyDescent="0.25">
      <c r="A808" s="89" t="s">
        <v>389</v>
      </c>
      <c r="B808" s="88" t="s">
        <v>1183</v>
      </c>
      <c r="C808" s="88" t="s">
        <v>379</v>
      </c>
      <c r="D808" s="88" t="s">
        <v>388</v>
      </c>
      <c r="E808" s="135"/>
      <c r="F808" s="87">
        <v>19004980.859999999</v>
      </c>
      <c r="G808" s="87">
        <v>3462800</v>
      </c>
      <c r="H808" s="86">
        <v>0</v>
      </c>
    </row>
    <row r="809" spans="1:8" ht="25.5" outlineLevel="7" x14ac:dyDescent="0.25">
      <c r="A809" s="134" t="s">
        <v>351</v>
      </c>
      <c r="B809" s="133" t="s">
        <v>1183</v>
      </c>
      <c r="C809" s="133" t="s">
        <v>379</v>
      </c>
      <c r="D809" s="133" t="s">
        <v>388</v>
      </c>
      <c r="E809" s="133" t="s">
        <v>348</v>
      </c>
      <c r="F809" s="132">
        <v>19004980.859999999</v>
      </c>
      <c r="G809" s="132">
        <v>3462800</v>
      </c>
      <c r="H809" s="131">
        <v>0</v>
      </c>
    </row>
    <row r="810" spans="1:8" ht="25.5" outlineLevel="6" x14ac:dyDescent="0.25">
      <c r="A810" s="89" t="s">
        <v>370</v>
      </c>
      <c r="B810" s="88" t="s">
        <v>1183</v>
      </c>
      <c r="C810" s="88" t="s">
        <v>379</v>
      </c>
      <c r="D810" s="88" t="s">
        <v>369</v>
      </c>
      <c r="E810" s="135"/>
      <c r="F810" s="87">
        <v>174125.3</v>
      </c>
      <c r="G810" s="87">
        <v>0</v>
      </c>
      <c r="H810" s="86">
        <v>0</v>
      </c>
    </row>
    <row r="811" spans="1:8" ht="25.5" outlineLevel="7" x14ac:dyDescent="0.25">
      <c r="A811" s="134" t="s">
        <v>351</v>
      </c>
      <c r="B811" s="133" t="s">
        <v>1183</v>
      </c>
      <c r="C811" s="133" t="s">
        <v>379</v>
      </c>
      <c r="D811" s="133" t="s">
        <v>369</v>
      </c>
      <c r="E811" s="133" t="s">
        <v>348</v>
      </c>
      <c r="F811" s="132">
        <v>174125.3</v>
      </c>
      <c r="G811" s="132">
        <v>0</v>
      </c>
      <c r="H811" s="131">
        <v>0</v>
      </c>
    </row>
    <row r="812" spans="1:8" outlineLevel="6" x14ac:dyDescent="0.25">
      <c r="A812" s="89" t="s">
        <v>387</v>
      </c>
      <c r="B812" s="88" t="s">
        <v>1183</v>
      </c>
      <c r="C812" s="88" t="s">
        <v>379</v>
      </c>
      <c r="D812" s="88" t="s">
        <v>386</v>
      </c>
      <c r="E812" s="135"/>
      <c r="F812" s="87">
        <v>8357523.2999999998</v>
      </c>
      <c r="G812" s="87">
        <v>3426170.3</v>
      </c>
      <c r="H812" s="86">
        <v>3426170.3</v>
      </c>
    </row>
    <row r="813" spans="1:8" ht="25.5" outlineLevel="7" x14ac:dyDescent="0.25">
      <c r="A813" s="134" t="s">
        <v>351</v>
      </c>
      <c r="B813" s="133" t="s">
        <v>1183</v>
      </c>
      <c r="C813" s="133" t="s">
        <v>379</v>
      </c>
      <c r="D813" s="133" t="s">
        <v>386</v>
      </c>
      <c r="E813" s="133" t="s">
        <v>348</v>
      </c>
      <c r="F813" s="132">
        <v>8357523.2999999998</v>
      </c>
      <c r="G813" s="132">
        <v>3426170.3</v>
      </c>
      <c r="H813" s="131">
        <v>3426170.3</v>
      </c>
    </row>
    <row r="814" spans="1:8" outlineLevel="4" x14ac:dyDescent="0.25">
      <c r="A814" s="99" t="s">
        <v>368</v>
      </c>
      <c r="B814" s="98" t="s">
        <v>1183</v>
      </c>
      <c r="C814" s="98" t="s">
        <v>379</v>
      </c>
      <c r="D814" s="98" t="s">
        <v>367</v>
      </c>
      <c r="E814" s="97"/>
      <c r="F814" s="96">
        <v>124431907.56</v>
      </c>
      <c r="G814" s="96">
        <v>106070681.87</v>
      </c>
      <c r="H814" s="95">
        <v>106070681.87</v>
      </c>
    </row>
    <row r="815" spans="1:8" outlineLevel="5" x14ac:dyDescent="0.25">
      <c r="A815" s="94" t="s">
        <v>385</v>
      </c>
      <c r="B815" s="93" t="s">
        <v>1183</v>
      </c>
      <c r="C815" s="93" t="s">
        <v>379</v>
      </c>
      <c r="D815" s="93" t="s">
        <v>384</v>
      </c>
      <c r="E815" s="92"/>
      <c r="F815" s="91">
        <v>117233603.16</v>
      </c>
      <c r="G815" s="91">
        <v>106070681.87</v>
      </c>
      <c r="H815" s="90">
        <v>106070681.87</v>
      </c>
    </row>
    <row r="816" spans="1:8" ht="25.5" outlineLevel="6" x14ac:dyDescent="0.25">
      <c r="A816" s="89" t="s">
        <v>364</v>
      </c>
      <c r="B816" s="88" t="s">
        <v>1183</v>
      </c>
      <c r="C816" s="88" t="s">
        <v>379</v>
      </c>
      <c r="D816" s="88" t="s">
        <v>383</v>
      </c>
      <c r="E816" s="135"/>
      <c r="F816" s="87">
        <v>679000.46</v>
      </c>
      <c r="G816" s="87">
        <v>0</v>
      </c>
      <c r="H816" s="86">
        <v>0</v>
      </c>
    </row>
    <row r="817" spans="1:8" ht="25.5" outlineLevel="7" x14ac:dyDescent="0.25">
      <c r="A817" s="134" t="s">
        <v>351</v>
      </c>
      <c r="B817" s="133" t="s">
        <v>1183</v>
      </c>
      <c r="C817" s="133" t="s">
        <v>379</v>
      </c>
      <c r="D817" s="133" t="s">
        <v>383</v>
      </c>
      <c r="E817" s="133" t="s">
        <v>348</v>
      </c>
      <c r="F817" s="132">
        <v>679000.46</v>
      </c>
      <c r="G817" s="132">
        <v>0</v>
      </c>
      <c r="H817" s="131">
        <v>0</v>
      </c>
    </row>
    <row r="818" spans="1:8" outlineLevel="6" x14ac:dyDescent="0.25">
      <c r="A818" s="89" t="s">
        <v>382</v>
      </c>
      <c r="B818" s="88" t="s">
        <v>1183</v>
      </c>
      <c r="C818" s="88" t="s">
        <v>379</v>
      </c>
      <c r="D818" s="88" t="s">
        <v>381</v>
      </c>
      <c r="E818" s="135"/>
      <c r="F818" s="87">
        <v>116554602.7</v>
      </c>
      <c r="G818" s="87">
        <v>106070681.87</v>
      </c>
      <c r="H818" s="86">
        <v>106070681.87</v>
      </c>
    </row>
    <row r="819" spans="1:8" ht="25.5" outlineLevel="7" x14ac:dyDescent="0.25">
      <c r="A819" s="134" t="s">
        <v>351</v>
      </c>
      <c r="B819" s="133" t="s">
        <v>1183</v>
      </c>
      <c r="C819" s="133" t="s">
        <v>379</v>
      </c>
      <c r="D819" s="133" t="s">
        <v>381</v>
      </c>
      <c r="E819" s="133" t="s">
        <v>348</v>
      </c>
      <c r="F819" s="132">
        <v>116554602.7</v>
      </c>
      <c r="G819" s="132">
        <v>106070681.87</v>
      </c>
      <c r="H819" s="131">
        <v>106070681.87</v>
      </c>
    </row>
    <row r="820" spans="1:8" outlineLevel="5" x14ac:dyDescent="0.25">
      <c r="A820" s="94" t="s">
        <v>366</v>
      </c>
      <c r="B820" s="93" t="s">
        <v>1183</v>
      </c>
      <c r="C820" s="93" t="s">
        <v>379</v>
      </c>
      <c r="D820" s="93" t="s">
        <v>365</v>
      </c>
      <c r="E820" s="92"/>
      <c r="F820" s="91">
        <v>7198304.4000000004</v>
      </c>
      <c r="G820" s="91">
        <v>0</v>
      </c>
      <c r="H820" s="90">
        <v>0</v>
      </c>
    </row>
    <row r="821" spans="1:8" outlineLevel="6" x14ac:dyDescent="0.25">
      <c r="A821" s="89" t="s">
        <v>380</v>
      </c>
      <c r="B821" s="88" t="s">
        <v>1183</v>
      </c>
      <c r="C821" s="88" t="s">
        <v>379</v>
      </c>
      <c r="D821" s="88" t="s">
        <v>378</v>
      </c>
      <c r="E821" s="135"/>
      <c r="F821" s="87">
        <v>7198304.4000000004</v>
      </c>
      <c r="G821" s="87">
        <v>0</v>
      </c>
      <c r="H821" s="86">
        <v>0</v>
      </c>
    </row>
    <row r="822" spans="1:8" ht="25.5" outlineLevel="7" x14ac:dyDescent="0.25">
      <c r="A822" s="134" t="s">
        <v>351</v>
      </c>
      <c r="B822" s="133" t="s">
        <v>1183</v>
      </c>
      <c r="C822" s="133" t="s">
        <v>379</v>
      </c>
      <c r="D822" s="133" t="s">
        <v>378</v>
      </c>
      <c r="E822" s="133" t="s">
        <v>348</v>
      </c>
      <c r="F822" s="132">
        <v>7198304.4000000004</v>
      </c>
      <c r="G822" s="132">
        <v>0</v>
      </c>
      <c r="H822" s="131">
        <v>0</v>
      </c>
    </row>
    <row r="823" spans="1:8" outlineLevel="2" x14ac:dyDescent="0.25">
      <c r="A823" s="109" t="s">
        <v>377</v>
      </c>
      <c r="B823" s="108" t="s">
        <v>1183</v>
      </c>
      <c r="C823" s="108" t="s">
        <v>350</v>
      </c>
      <c r="D823" s="107"/>
      <c r="E823" s="107"/>
      <c r="F823" s="106">
        <v>45276360.229999997</v>
      </c>
      <c r="G823" s="106">
        <v>41989539.659999996</v>
      </c>
      <c r="H823" s="105">
        <v>41989539.659999996</v>
      </c>
    </row>
    <row r="824" spans="1:8" ht="25.5" outlineLevel="3" x14ac:dyDescent="0.25">
      <c r="A824" s="104" t="s">
        <v>376</v>
      </c>
      <c r="B824" s="103" t="s">
        <v>1183</v>
      </c>
      <c r="C824" s="103" t="s">
        <v>350</v>
      </c>
      <c r="D824" s="103" t="s">
        <v>375</v>
      </c>
      <c r="E824" s="102"/>
      <c r="F824" s="101">
        <v>45276360.229999997</v>
      </c>
      <c r="G824" s="101">
        <v>41989539.659999996</v>
      </c>
      <c r="H824" s="100">
        <v>41989539.659999996</v>
      </c>
    </row>
    <row r="825" spans="1:8" outlineLevel="4" x14ac:dyDescent="0.25">
      <c r="A825" s="99" t="s">
        <v>374</v>
      </c>
      <c r="B825" s="98" t="s">
        <v>1183</v>
      </c>
      <c r="C825" s="98" t="s">
        <v>350</v>
      </c>
      <c r="D825" s="98" t="s">
        <v>373</v>
      </c>
      <c r="E825" s="97"/>
      <c r="F825" s="96">
        <v>920961.1</v>
      </c>
      <c r="G825" s="96">
        <v>1021086.4</v>
      </c>
      <c r="H825" s="95">
        <v>1021086.4</v>
      </c>
    </row>
    <row r="826" spans="1:8" ht="25.5" outlineLevel="5" x14ac:dyDescent="0.25">
      <c r="A826" s="94" t="s">
        <v>372</v>
      </c>
      <c r="B826" s="93" t="s">
        <v>1183</v>
      </c>
      <c r="C826" s="93" t="s">
        <v>350</v>
      </c>
      <c r="D826" s="93" t="s">
        <v>371</v>
      </c>
      <c r="E826" s="92"/>
      <c r="F826" s="91">
        <v>920961.1</v>
      </c>
      <c r="G826" s="91">
        <v>1021086.4</v>
      </c>
      <c r="H826" s="90">
        <v>1021086.4</v>
      </c>
    </row>
    <row r="827" spans="1:8" ht="25.5" outlineLevel="6" x14ac:dyDescent="0.25">
      <c r="A827" s="89" t="s">
        <v>370</v>
      </c>
      <c r="B827" s="88" t="s">
        <v>1183</v>
      </c>
      <c r="C827" s="88" t="s">
        <v>350</v>
      </c>
      <c r="D827" s="88" t="s">
        <v>369</v>
      </c>
      <c r="E827" s="135"/>
      <c r="F827" s="87">
        <v>920961.1</v>
      </c>
      <c r="G827" s="87">
        <v>1021086.4</v>
      </c>
      <c r="H827" s="86">
        <v>1021086.4</v>
      </c>
    </row>
    <row r="828" spans="1:8" ht="25.5" outlineLevel="7" x14ac:dyDescent="0.25">
      <c r="A828" s="134" t="s">
        <v>351</v>
      </c>
      <c r="B828" s="133" t="s">
        <v>1183</v>
      </c>
      <c r="C828" s="133" t="s">
        <v>350</v>
      </c>
      <c r="D828" s="133" t="s">
        <v>369</v>
      </c>
      <c r="E828" s="133" t="s">
        <v>348</v>
      </c>
      <c r="F828" s="132">
        <v>920961.1</v>
      </c>
      <c r="G828" s="132">
        <v>1021086.4</v>
      </c>
      <c r="H828" s="131">
        <v>1021086.4</v>
      </c>
    </row>
    <row r="829" spans="1:8" outlineLevel="4" x14ac:dyDescent="0.25">
      <c r="A829" s="99" t="s">
        <v>368</v>
      </c>
      <c r="B829" s="98" t="s">
        <v>1183</v>
      </c>
      <c r="C829" s="98" t="s">
        <v>350</v>
      </c>
      <c r="D829" s="98" t="s">
        <v>367</v>
      </c>
      <c r="E829" s="97"/>
      <c r="F829" s="96">
        <v>44355399.130000003</v>
      </c>
      <c r="G829" s="96">
        <v>40968453.259999998</v>
      </c>
      <c r="H829" s="95">
        <v>40968453.259999998</v>
      </c>
    </row>
    <row r="830" spans="1:8" outlineLevel="5" x14ac:dyDescent="0.25">
      <c r="A830" s="94" t="s">
        <v>366</v>
      </c>
      <c r="B830" s="93" t="s">
        <v>1183</v>
      </c>
      <c r="C830" s="93" t="s">
        <v>350</v>
      </c>
      <c r="D830" s="93" t="s">
        <v>365</v>
      </c>
      <c r="E830" s="92"/>
      <c r="F830" s="91">
        <v>31407357.59</v>
      </c>
      <c r="G830" s="91">
        <v>37866565.57</v>
      </c>
      <c r="H830" s="90">
        <v>37866565.57</v>
      </c>
    </row>
    <row r="831" spans="1:8" ht="25.5" outlineLevel="6" x14ac:dyDescent="0.25">
      <c r="A831" s="89" t="s">
        <v>364</v>
      </c>
      <c r="B831" s="88" t="s">
        <v>1183</v>
      </c>
      <c r="C831" s="88" t="s">
        <v>350</v>
      </c>
      <c r="D831" s="88" t="s">
        <v>363</v>
      </c>
      <c r="E831" s="135"/>
      <c r="F831" s="87">
        <v>460000</v>
      </c>
      <c r="G831" s="87">
        <v>0</v>
      </c>
      <c r="H831" s="86">
        <v>0</v>
      </c>
    </row>
    <row r="832" spans="1:8" ht="25.5" outlineLevel="7" x14ac:dyDescent="0.25">
      <c r="A832" s="134" t="s">
        <v>351</v>
      </c>
      <c r="B832" s="133" t="s">
        <v>1183</v>
      </c>
      <c r="C832" s="133" t="s">
        <v>350</v>
      </c>
      <c r="D832" s="133" t="s">
        <v>363</v>
      </c>
      <c r="E832" s="133" t="s">
        <v>348</v>
      </c>
      <c r="F832" s="132">
        <v>460000</v>
      </c>
      <c r="G832" s="132">
        <v>0</v>
      </c>
      <c r="H832" s="131">
        <v>0</v>
      </c>
    </row>
    <row r="833" spans="1:8" outlineLevel="6" x14ac:dyDescent="0.25">
      <c r="A833" s="89" t="s">
        <v>362</v>
      </c>
      <c r="B833" s="88" t="s">
        <v>1183</v>
      </c>
      <c r="C833" s="88" t="s">
        <v>350</v>
      </c>
      <c r="D833" s="88" t="s">
        <v>361</v>
      </c>
      <c r="E833" s="135"/>
      <c r="F833" s="87">
        <v>30947357.59</v>
      </c>
      <c r="G833" s="87">
        <v>37866565.57</v>
      </c>
      <c r="H833" s="86">
        <v>37866565.57</v>
      </c>
    </row>
    <row r="834" spans="1:8" ht="25.5" outlineLevel="7" x14ac:dyDescent="0.25">
      <c r="A834" s="134" t="s">
        <v>351</v>
      </c>
      <c r="B834" s="133" t="s">
        <v>1183</v>
      </c>
      <c r="C834" s="133" t="s">
        <v>350</v>
      </c>
      <c r="D834" s="133" t="s">
        <v>361</v>
      </c>
      <c r="E834" s="133" t="s">
        <v>348</v>
      </c>
      <c r="F834" s="132">
        <v>30947357.59</v>
      </c>
      <c r="G834" s="132">
        <v>37866565.57</v>
      </c>
      <c r="H834" s="131">
        <v>37866565.57</v>
      </c>
    </row>
    <row r="835" spans="1:8" ht="25.5" outlineLevel="5" x14ac:dyDescent="0.25">
      <c r="A835" s="94" t="s">
        <v>360</v>
      </c>
      <c r="B835" s="93" t="s">
        <v>1183</v>
      </c>
      <c r="C835" s="93" t="s">
        <v>350</v>
      </c>
      <c r="D835" s="93" t="s">
        <v>359</v>
      </c>
      <c r="E835" s="92"/>
      <c r="F835" s="91">
        <v>9846153.8499999996</v>
      </c>
      <c r="G835" s="91">
        <v>0</v>
      </c>
      <c r="H835" s="90">
        <v>0</v>
      </c>
    </row>
    <row r="836" spans="1:8" ht="38.25" outlineLevel="6" x14ac:dyDescent="0.25">
      <c r="A836" s="89" t="s">
        <v>354</v>
      </c>
      <c r="B836" s="88" t="s">
        <v>1183</v>
      </c>
      <c r="C836" s="88" t="s">
        <v>350</v>
      </c>
      <c r="D836" s="88" t="s">
        <v>358</v>
      </c>
      <c r="E836" s="135"/>
      <c r="F836" s="87">
        <v>6400000</v>
      </c>
      <c r="G836" s="87">
        <v>0</v>
      </c>
      <c r="H836" s="86">
        <v>0</v>
      </c>
    </row>
    <row r="837" spans="1:8" ht="25.5" outlineLevel="7" x14ac:dyDescent="0.25">
      <c r="A837" s="134" t="s">
        <v>351</v>
      </c>
      <c r="B837" s="133" t="s">
        <v>1183</v>
      </c>
      <c r="C837" s="133" t="s">
        <v>350</v>
      </c>
      <c r="D837" s="133" t="s">
        <v>358</v>
      </c>
      <c r="E837" s="133" t="s">
        <v>348</v>
      </c>
      <c r="F837" s="132">
        <v>6400000</v>
      </c>
      <c r="G837" s="132">
        <v>0</v>
      </c>
      <c r="H837" s="131">
        <v>0</v>
      </c>
    </row>
    <row r="838" spans="1:8" ht="38.25" outlineLevel="6" x14ac:dyDescent="0.25">
      <c r="A838" s="89" t="s">
        <v>352</v>
      </c>
      <c r="B838" s="88" t="s">
        <v>1183</v>
      </c>
      <c r="C838" s="88" t="s">
        <v>350</v>
      </c>
      <c r="D838" s="88" t="s">
        <v>357</v>
      </c>
      <c r="E838" s="135"/>
      <c r="F838" s="87">
        <v>3446153.85</v>
      </c>
      <c r="G838" s="87">
        <v>0</v>
      </c>
      <c r="H838" s="86">
        <v>0</v>
      </c>
    </row>
    <row r="839" spans="1:8" ht="25.5" outlineLevel="7" x14ac:dyDescent="0.25">
      <c r="A839" s="134" t="s">
        <v>351</v>
      </c>
      <c r="B839" s="133" t="s">
        <v>1183</v>
      </c>
      <c r="C839" s="133" t="s">
        <v>350</v>
      </c>
      <c r="D839" s="133" t="s">
        <v>357</v>
      </c>
      <c r="E839" s="133" t="s">
        <v>348</v>
      </c>
      <c r="F839" s="132">
        <v>3446153.85</v>
      </c>
      <c r="G839" s="132">
        <v>0</v>
      </c>
      <c r="H839" s="131">
        <v>0</v>
      </c>
    </row>
    <row r="840" spans="1:8" ht="38.25" outlineLevel="5" x14ac:dyDescent="0.25">
      <c r="A840" s="94" t="s">
        <v>356</v>
      </c>
      <c r="B840" s="93" t="s">
        <v>1183</v>
      </c>
      <c r="C840" s="93" t="s">
        <v>350</v>
      </c>
      <c r="D840" s="93" t="s">
        <v>355</v>
      </c>
      <c r="E840" s="92"/>
      <c r="F840" s="91">
        <v>3101887.69</v>
      </c>
      <c r="G840" s="91">
        <v>3101887.69</v>
      </c>
      <c r="H840" s="90">
        <v>3101887.69</v>
      </c>
    </row>
    <row r="841" spans="1:8" ht="38.25" outlineLevel="6" x14ac:dyDescent="0.25">
      <c r="A841" s="89" t="s">
        <v>354</v>
      </c>
      <c r="B841" s="88" t="s">
        <v>1183</v>
      </c>
      <c r="C841" s="88" t="s">
        <v>350</v>
      </c>
      <c r="D841" s="88" t="s">
        <v>353</v>
      </c>
      <c r="E841" s="135"/>
      <c r="F841" s="87">
        <v>2016227</v>
      </c>
      <c r="G841" s="87">
        <v>2016227</v>
      </c>
      <c r="H841" s="86">
        <v>2016227</v>
      </c>
    </row>
    <row r="842" spans="1:8" ht="25.5" outlineLevel="7" x14ac:dyDescent="0.25">
      <c r="A842" s="134" t="s">
        <v>351</v>
      </c>
      <c r="B842" s="133" t="s">
        <v>1183</v>
      </c>
      <c r="C842" s="133" t="s">
        <v>350</v>
      </c>
      <c r="D842" s="133" t="s">
        <v>353</v>
      </c>
      <c r="E842" s="133" t="s">
        <v>348</v>
      </c>
      <c r="F842" s="132">
        <v>2016227</v>
      </c>
      <c r="G842" s="132">
        <v>2016227</v>
      </c>
      <c r="H842" s="131">
        <v>2016227</v>
      </c>
    </row>
    <row r="843" spans="1:8" ht="38.25" outlineLevel="6" x14ac:dyDescent="0.25">
      <c r="A843" s="89" t="s">
        <v>352</v>
      </c>
      <c r="B843" s="88" t="s">
        <v>1183</v>
      </c>
      <c r="C843" s="88" t="s">
        <v>350</v>
      </c>
      <c r="D843" s="88" t="s">
        <v>349</v>
      </c>
      <c r="E843" s="135"/>
      <c r="F843" s="87">
        <v>1085660.69</v>
      </c>
      <c r="G843" s="87">
        <v>1085660.69</v>
      </c>
      <c r="H843" s="86">
        <v>1085660.69</v>
      </c>
    </row>
    <row r="844" spans="1:8" ht="25.5" outlineLevel="7" x14ac:dyDescent="0.25">
      <c r="A844" s="134" t="s">
        <v>351</v>
      </c>
      <c r="B844" s="133" t="s">
        <v>1183</v>
      </c>
      <c r="C844" s="133" t="s">
        <v>350</v>
      </c>
      <c r="D844" s="133" t="s">
        <v>349</v>
      </c>
      <c r="E844" s="133" t="s">
        <v>348</v>
      </c>
      <c r="F844" s="132">
        <v>1085660.69</v>
      </c>
      <c r="G844" s="132">
        <v>1085660.69</v>
      </c>
      <c r="H844" s="131">
        <v>1085660.69</v>
      </c>
    </row>
    <row r="845" spans="1:8" ht="30.75" thickBot="1" x14ac:dyDescent="0.3">
      <c r="A845" s="119" t="s">
        <v>1182</v>
      </c>
      <c r="B845" s="118" t="s">
        <v>1181</v>
      </c>
      <c r="C845" s="117"/>
      <c r="D845" s="117"/>
      <c r="E845" s="117"/>
      <c r="F845" s="116">
        <v>343327834.80000001</v>
      </c>
      <c r="G845" s="116">
        <v>390925466.27999997</v>
      </c>
      <c r="H845" s="115">
        <v>108577751.67</v>
      </c>
    </row>
    <row r="846" spans="1:8" outlineLevel="1" x14ac:dyDescent="0.25">
      <c r="A846" s="114" t="s">
        <v>1160</v>
      </c>
      <c r="B846" s="113" t="s">
        <v>1181</v>
      </c>
      <c r="C846" s="113" t="s">
        <v>1159</v>
      </c>
      <c r="D846" s="112"/>
      <c r="E846" s="112"/>
      <c r="F846" s="111">
        <v>93751791.629999995</v>
      </c>
      <c r="G846" s="111">
        <v>15115468.390000001</v>
      </c>
      <c r="H846" s="110">
        <v>15115468.390000001</v>
      </c>
    </row>
    <row r="847" spans="1:8" outlineLevel="2" x14ac:dyDescent="0.25">
      <c r="A847" s="109" t="s">
        <v>1117</v>
      </c>
      <c r="B847" s="108" t="s">
        <v>1181</v>
      </c>
      <c r="C847" s="108" t="s">
        <v>1009</v>
      </c>
      <c r="D847" s="107"/>
      <c r="E847" s="107"/>
      <c r="F847" s="106">
        <v>93751791.629999995</v>
      </c>
      <c r="G847" s="106">
        <v>15115468.390000001</v>
      </c>
      <c r="H847" s="105">
        <v>15115468.390000001</v>
      </c>
    </row>
    <row r="848" spans="1:8" ht="25.5" outlineLevel="3" x14ac:dyDescent="0.25">
      <c r="A848" s="104" t="s">
        <v>397</v>
      </c>
      <c r="B848" s="103" t="s">
        <v>1181</v>
      </c>
      <c r="C848" s="103" t="s">
        <v>1009</v>
      </c>
      <c r="D848" s="103" t="s">
        <v>396</v>
      </c>
      <c r="E848" s="102"/>
      <c r="F848" s="101">
        <v>425933</v>
      </c>
      <c r="G848" s="101">
        <v>0</v>
      </c>
      <c r="H848" s="100">
        <v>0</v>
      </c>
    </row>
    <row r="849" spans="1:8" outlineLevel="4" x14ac:dyDescent="0.25">
      <c r="A849" s="99" t="s">
        <v>395</v>
      </c>
      <c r="B849" s="98" t="s">
        <v>1181</v>
      </c>
      <c r="C849" s="98" t="s">
        <v>1009</v>
      </c>
      <c r="D849" s="98" t="s">
        <v>394</v>
      </c>
      <c r="E849" s="97"/>
      <c r="F849" s="96">
        <v>425933</v>
      </c>
      <c r="G849" s="96">
        <v>0</v>
      </c>
      <c r="H849" s="95">
        <v>0</v>
      </c>
    </row>
    <row r="850" spans="1:8" ht="25.5" outlineLevel="5" x14ac:dyDescent="0.25">
      <c r="A850" s="94" t="s">
        <v>393</v>
      </c>
      <c r="B850" s="93" t="s">
        <v>1181</v>
      </c>
      <c r="C850" s="93" t="s">
        <v>1009</v>
      </c>
      <c r="D850" s="93" t="s">
        <v>392</v>
      </c>
      <c r="E850" s="92"/>
      <c r="F850" s="91">
        <v>425933</v>
      </c>
      <c r="G850" s="91">
        <v>0</v>
      </c>
      <c r="H850" s="90">
        <v>0</v>
      </c>
    </row>
    <row r="851" spans="1:8" ht="25.5" outlineLevel="6" x14ac:dyDescent="0.25">
      <c r="A851" s="89" t="s">
        <v>391</v>
      </c>
      <c r="B851" s="88" t="s">
        <v>1181</v>
      </c>
      <c r="C851" s="88" t="s">
        <v>1009</v>
      </c>
      <c r="D851" s="88" t="s">
        <v>390</v>
      </c>
      <c r="E851" s="135"/>
      <c r="F851" s="87">
        <v>425933</v>
      </c>
      <c r="G851" s="87">
        <v>0</v>
      </c>
      <c r="H851" s="86">
        <v>0</v>
      </c>
    </row>
    <row r="852" spans="1:8" outlineLevel="7" x14ac:dyDescent="0.25">
      <c r="A852" s="134" t="s">
        <v>404</v>
      </c>
      <c r="B852" s="133" t="s">
        <v>1181</v>
      </c>
      <c r="C852" s="133" t="s">
        <v>1009</v>
      </c>
      <c r="D852" s="133" t="s">
        <v>390</v>
      </c>
      <c r="E852" s="133" t="s">
        <v>401</v>
      </c>
      <c r="F852" s="132">
        <v>425933</v>
      </c>
      <c r="G852" s="132">
        <v>0</v>
      </c>
      <c r="H852" s="131">
        <v>0</v>
      </c>
    </row>
    <row r="853" spans="1:8" ht="25.5" outlineLevel="3" x14ac:dyDescent="0.25">
      <c r="A853" s="104" t="s">
        <v>1060</v>
      </c>
      <c r="B853" s="103" t="s">
        <v>1181</v>
      </c>
      <c r="C853" s="103" t="s">
        <v>1009</v>
      </c>
      <c r="D853" s="103" t="s">
        <v>1059</v>
      </c>
      <c r="E853" s="102"/>
      <c r="F853" s="101">
        <v>88032358.629999995</v>
      </c>
      <c r="G853" s="101">
        <v>15115468.390000001</v>
      </c>
      <c r="H853" s="100">
        <v>15115468.390000001</v>
      </c>
    </row>
    <row r="854" spans="1:8" outlineLevel="5" x14ac:dyDescent="0.25">
      <c r="A854" s="94" t="s">
        <v>1058</v>
      </c>
      <c r="B854" s="93" t="s">
        <v>1181</v>
      </c>
      <c r="C854" s="93" t="s">
        <v>1009</v>
      </c>
      <c r="D854" s="93" t="s">
        <v>1057</v>
      </c>
      <c r="E854" s="92"/>
      <c r="F854" s="91">
        <v>21995797.579999998</v>
      </c>
      <c r="G854" s="91">
        <v>13948505.189999999</v>
      </c>
      <c r="H854" s="90">
        <v>13948505.189999999</v>
      </c>
    </row>
    <row r="855" spans="1:8" outlineLevel="6" x14ac:dyDescent="0.25">
      <c r="A855" s="89" t="s">
        <v>1056</v>
      </c>
      <c r="B855" s="88" t="s">
        <v>1181</v>
      </c>
      <c r="C855" s="88" t="s">
        <v>1009</v>
      </c>
      <c r="D855" s="88" t="s">
        <v>1055</v>
      </c>
      <c r="E855" s="135"/>
      <c r="F855" s="87">
        <v>120000</v>
      </c>
      <c r="G855" s="87">
        <v>120000</v>
      </c>
      <c r="H855" s="86">
        <v>120000</v>
      </c>
    </row>
    <row r="856" spans="1:8" outlineLevel="7" x14ac:dyDescent="0.25">
      <c r="A856" s="134" t="s">
        <v>404</v>
      </c>
      <c r="B856" s="133" t="s">
        <v>1181</v>
      </c>
      <c r="C856" s="133" t="s">
        <v>1009</v>
      </c>
      <c r="D856" s="133" t="s">
        <v>1055</v>
      </c>
      <c r="E856" s="133" t="s">
        <v>401</v>
      </c>
      <c r="F856" s="132">
        <v>120000</v>
      </c>
      <c r="G856" s="132">
        <v>120000</v>
      </c>
      <c r="H856" s="131">
        <v>120000</v>
      </c>
    </row>
    <row r="857" spans="1:8" outlineLevel="6" x14ac:dyDescent="0.25">
      <c r="A857" s="89" t="s">
        <v>1054</v>
      </c>
      <c r="B857" s="88" t="s">
        <v>1181</v>
      </c>
      <c r="C857" s="88" t="s">
        <v>1009</v>
      </c>
      <c r="D857" s="88" t="s">
        <v>1053</v>
      </c>
      <c r="E857" s="135"/>
      <c r="F857" s="87">
        <v>11912170.5</v>
      </c>
      <c r="G857" s="87">
        <v>12112152.92</v>
      </c>
      <c r="H857" s="86">
        <v>12112152.92</v>
      </c>
    </row>
    <row r="858" spans="1:8" outlineLevel="7" x14ac:dyDescent="0.25">
      <c r="A858" s="134" t="s">
        <v>404</v>
      </c>
      <c r="B858" s="133" t="s">
        <v>1181</v>
      </c>
      <c r="C858" s="133" t="s">
        <v>1009</v>
      </c>
      <c r="D858" s="133" t="s">
        <v>1053</v>
      </c>
      <c r="E858" s="133" t="s">
        <v>401</v>
      </c>
      <c r="F858" s="132">
        <v>11912170.5</v>
      </c>
      <c r="G858" s="132">
        <v>12112152.92</v>
      </c>
      <c r="H858" s="131">
        <v>12112152.92</v>
      </c>
    </row>
    <row r="859" spans="1:8" ht="25.5" outlineLevel="6" x14ac:dyDescent="0.25">
      <c r="A859" s="89" t="s">
        <v>1052</v>
      </c>
      <c r="B859" s="88" t="s">
        <v>1181</v>
      </c>
      <c r="C859" s="88" t="s">
        <v>1009</v>
      </c>
      <c r="D859" s="88" t="s">
        <v>1051</v>
      </c>
      <c r="E859" s="135"/>
      <c r="F859" s="87">
        <v>1578825</v>
      </c>
      <c r="G859" s="87">
        <v>230000</v>
      </c>
      <c r="H859" s="86">
        <v>230000</v>
      </c>
    </row>
    <row r="860" spans="1:8" outlineLevel="7" x14ac:dyDescent="0.25">
      <c r="A860" s="134" t="s">
        <v>404</v>
      </c>
      <c r="B860" s="133" t="s">
        <v>1181</v>
      </c>
      <c r="C860" s="133" t="s">
        <v>1009</v>
      </c>
      <c r="D860" s="133" t="s">
        <v>1051</v>
      </c>
      <c r="E860" s="133" t="s">
        <v>401</v>
      </c>
      <c r="F860" s="132">
        <v>1578825</v>
      </c>
      <c r="G860" s="132">
        <v>230000</v>
      </c>
      <c r="H860" s="131">
        <v>230000</v>
      </c>
    </row>
    <row r="861" spans="1:8" outlineLevel="6" x14ac:dyDescent="0.25">
      <c r="A861" s="89" t="s">
        <v>1050</v>
      </c>
      <c r="B861" s="88" t="s">
        <v>1181</v>
      </c>
      <c r="C861" s="88" t="s">
        <v>1009</v>
      </c>
      <c r="D861" s="88" t="s">
        <v>1049</v>
      </c>
      <c r="E861" s="135"/>
      <c r="F861" s="87">
        <v>2014220.34</v>
      </c>
      <c r="G861" s="87">
        <v>878293.8</v>
      </c>
      <c r="H861" s="86">
        <v>878293.8</v>
      </c>
    </row>
    <row r="862" spans="1:8" outlineLevel="7" x14ac:dyDescent="0.25">
      <c r="A862" s="134" t="s">
        <v>404</v>
      </c>
      <c r="B862" s="133" t="s">
        <v>1181</v>
      </c>
      <c r="C862" s="133" t="s">
        <v>1009</v>
      </c>
      <c r="D862" s="133" t="s">
        <v>1049</v>
      </c>
      <c r="E862" s="133" t="s">
        <v>401</v>
      </c>
      <c r="F862" s="132">
        <v>2014220.34</v>
      </c>
      <c r="G862" s="132">
        <v>878293.8</v>
      </c>
      <c r="H862" s="131">
        <v>878293.8</v>
      </c>
    </row>
    <row r="863" spans="1:8" ht="25.5" outlineLevel="6" x14ac:dyDescent="0.25">
      <c r="A863" s="89" t="s">
        <v>1048</v>
      </c>
      <c r="B863" s="88" t="s">
        <v>1181</v>
      </c>
      <c r="C863" s="88" t="s">
        <v>1009</v>
      </c>
      <c r="D863" s="88" t="s">
        <v>1047</v>
      </c>
      <c r="E863" s="135"/>
      <c r="F863" s="87">
        <v>5672523.2699999996</v>
      </c>
      <c r="G863" s="87">
        <v>0</v>
      </c>
      <c r="H863" s="86">
        <v>0</v>
      </c>
    </row>
    <row r="864" spans="1:8" outlineLevel="7" x14ac:dyDescent="0.25">
      <c r="A864" s="134" t="s">
        <v>404</v>
      </c>
      <c r="B864" s="133" t="s">
        <v>1181</v>
      </c>
      <c r="C864" s="133" t="s">
        <v>1009</v>
      </c>
      <c r="D864" s="133" t="s">
        <v>1047</v>
      </c>
      <c r="E864" s="133" t="s">
        <v>401</v>
      </c>
      <c r="F864" s="132">
        <v>4944523.2699999996</v>
      </c>
      <c r="G864" s="132">
        <v>0</v>
      </c>
      <c r="H864" s="131">
        <v>0</v>
      </c>
    </row>
    <row r="865" spans="1:8" outlineLevel="7" x14ac:dyDescent="0.25">
      <c r="A865" s="134" t="s">
        <v>325</v>
      </c>
      <c r="B865" s="133" t="s">
        <v>1181</v>
      </c>
      <c r="C865" s="133" t="s">
        <v>1009</v>
      </c>
      <c r="D865" s="133" t="s">
        <v>1047</v>
      </c>
      <c r="E865" s="133" t="s">
        <v>323</v>
      </c>
      <c r="F865" s="132">
        <v>728000</v>
      </c>
      <c r="G865" s="132">
        <v>0</v>
      </c>
      <c r="H865" s="131">
        <v>0</v>
      </c>
    </row>
    <row r="866" spans="1:8" ht="25.5" outlineLevel="6" x14ac:dyDescent="0.25">
      <c r="A866" s="89" t="s">
        <v>1046</v>
      </c>
      <c r="B866" s="88" t="s">
        <v>1181</v>
      </c>
      <c r="C866" s="88" t="s">
        <v>1009</v>
      </c>
      <c r="D866" s="88" t="s">
        <v>1045</v>
      </c>
      <c r="E866" s="135"/>
      <c r="F866" s="87">
        <v>48058.47</v>
      </c>
      <c r="G866" s="87">
        <v>48058.47</v>
      </c>
      <c r="H866" s="86">
        <v>48058.47</v>
      </c>
    </row>
    <row r="867" spans="1:8" outlineLevel="7" x14ac:dyDescent="0.25">
      <c r="A867" s="134" t="s">
        <v>404</v>
      </c>
      <c r="B867" s="133" t="s">
        <v>1181</v>
      </c>
      <c r="C867" s="133" t="s">
        <v>1009</v>
      </c>
      <c r="D867" s="133" t="s">
        <v>1045</v>
      </c>
      <c r="E867" s="133" t="s">
        <v>401</v>
      </c>
      <c r="F867" s="132">
        <v>30909.87</v>
      </c>
      <c r="G867" s="132">
        <v>30909.87</v>
      </c>
      <c r="H867" s="131">
        <v>30909.87</v>
      </c>
    </row>
    <row r="868" spans="1:8" outlineLevel="7" x14ac:dyDescent="0.25">
      <c r="A868" s="134" t="s">
        <v>325</v>
      </c>
      <c r="B868" s="133" t="s">
        <v>1181</v>
      </c>
      <c r="C868" s="133" t="s">
        <v>1009</v>
      </c>
      <c r="D868" s="133" t="s">
        <v>1045</v>
      </c>
      <c r="E868" s="133" t="s">
        <v>323</v>
      </c>
      <c r="F868" s="132">
        <v>17148.599999999999</v>
      </c>
      <c r="G868" s="132">
        <v>17148.599999999999</v>
      </c>
      <c r="H868" s="131">
        <v>17148.599999999999</v>
      </c>
    </row>
    <row r="869" spans="1:8" ht="25.5" outlineLevel="6" x14ac:dyDescent="0.25">
      <c r="A869" s="89" t="s">
        <v>1044</v>
      </c>
      <c r="B869" s="88" t="s">
        <v>1181</v>
      </c>
      <c r="C869" s="88" t="s">
        <v>1009</v>
      </c>
      <c r="D869" s="88" t="s">
        <v>1043</v>
      </c>
      <c r="E869" s="135"/>
      <c r="F869" s="87">
        <v>650000</v>
      </c>
      <c r="G869" s="87">
        <v>560000</v>
      </c>
      <c r="H869" s="86">
        <v>560000</v>
      </c>
    </row>
    <row r="870" spans="1:8" outlineLevel="7" x14ac:dyDescent="0.25">
      <c r="A870" s="134" t="s">
        <v>404</v>
      </c>
      <c r="B870" s="133" t="s">
        <v>1181</v>
      </c>
      <c r="C870" s="133" t="s">
        <v>1009</v>
      </c>
      <c r="D870" s="133" t="s">
        <v>1043</v>
      </c>
      <c r="E870" s="133" t="s">
        <v>401</v>
      </c>
      <c r="F870" s="132">
        <v>650000</v>
      </c>
      <c r="G870" s="132">
        <v>560000</v>
      </c>
      <c r="H870" s="131">
        <v>560000</v>
      </c>
    </row>
    <row r="871" spans="1:8" ht="25.5" outlineLevel="5" x14ac:dyDescent="0.25">
      <c r="A871" s="94" t="s">
        <v>1042</v>
      </c>
      <c r="B871" s="93" t="s">
        <v>1181</v>
      </c>
      <c r="C871" s="93" t="s">
        <v>1009</v>
      </c>
      <c r="D871" s="93" t="s">
        <v>1041</v>
      </c>
      <c r="E871" s="92"/>
      <c r="F871" s="91">
        <v>66036561.049999997</v>
      </c>
      <c r="G871" s="91">
        <v>1166963.2</v>
      </c>
      <c r="H871" s="90">
        <v>1166963.2</v>
      </c>
    </row>
    <row r="872" spans="1:8" ht="25.5" outlineLevel="6" x14ac:dyDescent="0.25">
      <c r="A872" s="89" t="s">
        <v>1040</v>
      </c>
      <c r="B872" s="88" t="s">
        <v>1181</v>
      </c>
      <c r="C872" s="88" t="s">
        <v>1009</v>
      </c>
      <c r="D872" s="88" t="s">
        <v>1039</v>
      </c>
      <c r="E872" s="135"/>
      <c r="F872" s="87">
        <v>456052</v>
      </c>
      <c r="G872" s="87">
        <v>342286</v>
      </c>
      <c r="H872" s="86">
        <v>342286</v>
      </c>
    </row>
    <row r="873" spans="1:8" outlineLevel="7" x14ac:dyDescent="0.25">
      <c r="A873" s="134" t="s">
        <v>404</v>
      </c>
      <c r="B873" s="133" t="s">
        <v>1181</v>
      </c>
      <c r="C873" s="133" t="s">
        <v>1009</v>
      </c>
      <c r="D873" s="133" t="s">
        <v>1039</v>
      </c>
      <c r="E873" s="133" t="s">
        <v>401</v>
      </c>
      <c r="F873" s="132">
        <v>456052</v>
      </c>
      <c r="G873" s="132">
        <v>342286</v>
      </c>
      <c r="H873" s="131">
        <v>342286</v>
      </c>
    </row>
    <row r="874" spans="1:8" ht="25.5" outlineLevel="6" x14ac:dyDescent="0.25">
      <c r="A874" s="89" t="s">
        <v>1038</v>
      </c>
      <c r="B874" s="88" t="s">
        <v>1181</v>
      </c>
      <c r="C874" s="88" t="s">
        <v>1009</v>
      </c>
      <c r="D874" s="88" t="s">
        <v>1037</v>
      </c>
      <c r="E874" s="135"/>
      <c r="F874" s="87">
        <v>190000</v>
      </c>
      <c r="G874" s="87">
        <v>88000</v>
      </c>
      <c r="H874" s="86">
        <v>88000</v>
      </c>
    </row>
    <row r="875" spans="1:8" outlineLevel="7" x14ac:dyDescent="0.25">
      <c r="A875" s="134" t="s">
        <v>404</v>
      </c>
      <c r="B875" s="133" t="s">
        <v>1181</v>
      </c>
      <c r="C875" s="133" t="s">
        <v>1009</v>
      </c>
      <c r="D875" s="133" t="s">
        <v>1037</v>
      </c>
      <c r="E875" s="133" t="s">
        <v>401</v>
      </c>
      <c r="F875" s="132">
        <v>190000</v>
      </c>
      <c r="G875" s="132">
        <v>88000</v>
      </c>
      <c r="H875" s="131">
        <v>88000</v>
      </c>
    </row>
    <row r="876" spans="1:8" ht="25.5" outlineLevel="6" x14ac:dyDescent="0.25">
      <c r="A876" s="89" t="s">
        <v>1036</v>
      </c>
      <c r="B876" s="88" t="s">
        <v>1181</v>
      </c>
      <c r="C876" s="88" t="s">
        <v>1009</v>
      </c>
      <c r="D876" s="88" t="s">
        <v>1035</v>
      </c>
      <c r="E876" s="135"/>
      <c r="F876" s="87">
        <v>508418.2</v>
      </c>
      <c r="G876" s="87">
        <v>736677.2</v>
      </c>
      <c r="H876" s="86">
        <v>736677.2</v>
      </c>
    </row>
    <row r="877" spans="1:8" outlineLevel="7" x14ac:dyDescent="0.25">
      <c r="A877" s="134" t="s">
        <v>404</v>
      </c>
      <c r="B877" s="133" t="s">
        <v>1181</v>
      </c>
      <c r="C877" s="133" t="s">
        <v>1009</v>
      </c>
      <c r="D877" s="133" t="s">
        <v>1035</v>
      </c>
      <c r="E877" s="133" t="s">
        <v>401</v>
      </c>
      <c r="F877" s="132">
        <v>450000</v>
      </c>
      <c r="G877" s="132">
        <v>700000</v>
      </c>
      <c r="H877" s="131">
        <v>700000</v>
      </c>
    </row>
    <row r="878" spans="1:8" outlineLevel="7" x14ac:dyDescent="0.25">
      <c r="A878" s="134" t="s">
        <v>325</v>
      </c>
      <c r="B878" s="133" t="s">
        <v>1181</v>
      </c>
      <c r="C878" s="133" t="s">
        <v>1009</v>
      </c>
      <c r="D878" s="133" t="s">
        <v>1035</v>
      </c>
      <c r="E878" s="133" t="s">
        <v>323</v>
      </c>
      <c r="F878" s="132">
        <v>58418.2</v>
      </c>
      <c r="G878" s="132">
        <v>36677.199999999997</v>
      </c>
      <c r="H878" s="131">
        <v>36677.199999999997</v>
      </c>
    </row>
    <row r="879" spans="1:8" ht="25.5" outlineLevel="6" x14ac:dyDescent="0.25">
      <c r="A879" s="89" t="s">
        <v>1034</v>
      </c>
      <c r="B879" s="88" t="s">
        <v>1181</v>
      </c>
      <c r="C879" s="88" t="s">
        <v>1009</v>
      </c>
      <c r="D879" s="88" t="s">
        <v>1033</v>
      </c>
      <c r="E879" s="135"/>
      <c r="F879" s="87">
        <v>12000000</v>
      </c>
      <c r="G879" s="87">
        <v>0</v>
      </c>
      <c r="H879" s="86">
        <v>0</v>
      </c>
    </row>
    <row r="880" spans="1:8" outlineLevel="7" x14ac:dyDescent="0.25">
      <c r="A880" s="134" t="s">
        <v>325</v>
      </c>
      <c r="B880" s="133" t="s">
        <v>1181</v>
      </c>
      <c r="C880" s="133" t="s">
        <v>1009</v>
      </c>
      <c r="D880" s="133" t="s">
        <v>1033</v>
      </c>
      <c r="E880" s="133" t="s">
        <v>323</v>
      </c>
      <c r="F880" s="132">
        <v>12000000</v>
      </c>
      <c r="G880" s="132">
        <v>0</v>
      </c>
      <c r="H880" s="131">
        <v>0</v>
      </c>
    </row>
    <row r="881" spans="1:8" ht="25.5" outlineLevel="6" x14ac:dyDescent="0.25">
      <c r="A881" s="89" t="s">
        <v>1032</v>
      </c>
      <c r="B881" s="88" t="s">
        <v>1181</v>
      </c>
      <c r="C881" s="88" t="s">
        <v>1009</v>
      </c>
      <c r="D881" s="88" t="s">
        <v>1031</v>
      </c>
      <c r="E881" s="135"/>
      <c r="F881" s="87">
        <v>747450</v>
      </c>
      <c r="G881" s="87">
        <v>0</v>
      </c>
      <c r="H881" s="86">
        <v>0</v>
      </c>
    </row>
    <row r="882" spans="1:8" outlineLevel="7" x14ac:dyDescent="0.25">
      <c r="A882" s="134" t="s">
        <v>404</v>
      </c>
      <c r="B882" s="133" t="s">
        <v>1181</v>
      </c>
      <c r="C882" s="133" t="s">
        <v>1009</v>
      </c>
      <c r="D882" s="133" t="s">
        <v>1031</v>
      </c>
      <c r="E882" s="133" t="s">
        <v>401</v>
      </c>
      <c r="F882" s="132">
        <v>747450</v>
      </c>
      <c r="G882" s="132">
        <v>0</v>
      </c>
      <c r="H882" s="131">
        <v>0</v>
      </c>
    </row>
    <row r="883" spans="1:8" ht="38.25" outlineLevel="6" x14ac:dyDescent="0.25">
      <c r="A883" s="89" t="s">
        <v>1030</v>
      </c>
      <c r="B883" s="88" t="s">
        <v>1181</v>
      </c>
      <c r="C883" s="88" t="s">
        <v>1009</v>
      </c>
      <c r="D883" s="88" t="s">
        <v>1029</v>
      </c>
      <c r="E883" s="135"/>
      <c r="F883" s="87">
        <v>52134640.850000001</v>
      </c>
      <c r="G883" s="87">
        <v>0</v>
      </c>
      <c r="H883" s="86">
        <v>0</v>
      </c>
    </row>
    <row r="884" spans="1:8" outlineLevel="7" x14ac:dyDescent="0.25">
      <c r="A884" s="134" t="s">
        <v>325</v>
      </c>
      <c r="B884" s="133" t="s">
        <v>1181</v>
      </c>
      <c r="C884" s="133" t="s">
        <v>1009</v>
      </c>
      <c r="D884" s="133" t="s">
        <v>1029</v>
      </c>
      <c r="E884" s="133" t="s">
        <v>323</v>
      </c>
      <c r="F884" s="132">
        <v>52134640.850000001</v>
      </c>
      <c r="G884" s="132">
        <v>0</v>
      </c>
      <c r="H884" s="131">
        <v>0</v>
      </c>
    </row>
    <row r="885" spans="1:8" ht="25.5" outlineLevel="3" x14ac:dyDescent="0.25">
      <c r="A885" s="104" t="s">
        <v>786</v>
      </c>
      <c r="B885" s="103" t="s">
        <v>1181</v>
      </c>
      <c r="C885" s="103" t="s">
        <v>1009</v>
      </c>
      <c r="D885" s="103" t="s">
        <v>785</v>
      </c>
      <c r="E885" s="102"/>
      <c r="F885" s="101">
        <v>5293500</v>
      </c>
      <c r="G885" s="101">
        <v>0</v>
      </c>
      <c r="H885" s="100">
        <v>0</v>
      </c>
    </row>
    <row r="886" spans="1:8" outlineLevel="5" x14ac:dyDescent="0.25">
      <c r="A886" s="94" t="s">
        <v>878</v>
      </c>
      <c r="B886" s="93" t="s">
        <v>1181</v>
      </c>
      <c r="C886" s="93" t="s">
        <v>1009</v>
      </c>
      <c r="D886" s="93" t="s">
        <v>877</v>
      </c>
      <c r="E886" s="92"/>
      <c r="F886" s="91">
        <v>5293500</v>
      </c>
      <c r="G886" s="91">
        <v>0</v>
      </c>
      <c r="H886" s="90">
        <v>0</v>
      </c>
    </row>
    <row r="887" spans="1:8" ht="25.5" outlineLevel="6" x14ac:dyDescent="0.25">
      <c r="A887" s="89" t="s">
        <v>1028</v>
      </c>
      <c r="B887" s="88" t="s">
        <v>1181</v>
      </c>
      <c r="C887" s="88" t="s">
        <v>1009</v>
      </c>
      <c r="D887" s="88" t="s">
        <v>1027</v>
      </c>
      <c r="E887" s="135"/>
      <c r="F887" s="87">
        <v>5293500</v>
      </c>
      <c r="G887" s="87">
        <v>0</v>
      </c>
      <c r="H887" s="86">
        <v>0</v>
      </c>
    </row>
    <row r="888" spans="1:8" outlineLevel="7" x14ac:dyDescent="0.25">
      <c r="A888" s="134" t="s">
        <v>404</v>
      </c>
      <c r="B888" s="133" t="s">
        <v>1181</v>
      </c>
      <c r="C888" s="133" t="s">
        <v>1009</v>
      </c>
      <c r="D888" s="133" t="s">
        <v>1027</v>
      </c>
      <c r="E888" s="133" t="s">
        <v>401</v>
      </c>
      <c r="F888" s="132">
        <v>5293500</v>
      </c>
      <c r="G888" s="132">
        <v>0</v>
      </c>
      <c r="H888" s="131">
        <v>0</v>
      </c>
    </row>
    <row r="889" spans="1:8" outlineLevel="1" x14ac:dyDescent="0.25">
      <c r="A889" s="114" t="s">
        <v>972</v>
      </c>
      <c r="B889" s="113" t="s">
        <v>1181</v>
      </c>
      <c r="C889" s="113" t="s">
        <v>971</v>
      </c>
      <c r="D889" s="112"/>
      <c r="E889" s="112"/>
      <c r="F889" s="111">
        <v>25220411.98</v>
      </c>
      <c r="G889" s="111">
        <v>259848000</v>
      </c>
      <c r="H889" s="110">
        <v>0</v>
      </c>
    </row>
    <row r="890" spans="1:8" outlineLevel="2" x14ac:dyDescent="0.25">
      <c r="A890" s="109" t="s">
        <v>923</v>
      </c>
      <c r="B890" s="108" t="s">
        <v>1181</v>
      </c>
      <c r="C890" s="108" t="s">
        <v>899</v>
      </c>
      <c r="D890" s="107"/>
      <c r="E890" s="107"/>
      <c r="F890" s="106">
        <v>25220411.98</v>
      </c>
      <c r="G890" s="106">
        <v>259848000</v>
      </c>
      <c r="H890" s="105">
        <v>0</v>
      </c>
    </row>
    <row r="891" spans="1:8" ht="25.5" outlineLevel="3" x14ac:dyDescent="0.25">
      <c r="A891" s="104" t="s">
        <v>786</v>
      </c>
      <c r="B891" s="103" t="s">
        <v>1181</v>
      </c>
      <c r="C891" s="103" t="s">
        <v>899</v>
      </c>
      <c r="D891" s="103" t="s">
        <v>785</v>
      </c>
      <c r="E891" s="102"/>
      <c r="F891" s="101">
        <v>25220411.98</v>
      </c>
      <c r="G891" s="101">
        <v>259848000</v>
      </c>
      <c r="H891" s="100">
        <v>0</v>
      </c>
    </row>
    <row r="892" spans="1:8" outlineLevel="5" x14ac:dyDescent="0.25">
      <c r="A892" s="94" t="s">
        <v>878</v>
      </c>
      <c r="B892" s="93" t="s">
        <v>1181</v>
      </c>
      <c r="C892" s="93" t="s">
        <v>899</v>
      </c>
      <c r="D892" s="93" t="s">
        <v>877</v>
      </c>
      <c r="E892" s="92"/>
      <c r="F892" s="91">
        <v>25220411.98</v>
      </c>
      <c r="G892" s="91">
        <v>259848000</v>
      </c>
      <c r="H892" s="90">
        <v>0</v>
      </c>
    </row>
    <row r="893" spans="1:8" ht="25.5" outlineLevel="6" x14ac:dyDescent="0.25">
      <c r="A893" s="89" t="s">
        <v>900</v>
      </c>
      <c r="B893" s="88" t="s">
        <v>1181</v>
      </c>
      <c r="C893" s="88" t="s">
        <v>899</v>
      </c>
      <c r="D893" s="88" t="s">
        <v>898</v>
      </c>
      <c r="E893" s="135"/>
      <c r="F893" s="87">
        <v>25220411.98</v>
      </c>
      <c r="G893" s="87">
        <v>259848000</v>
      </c>
      <c r="H893" s="86">
        <v>0</v>
      </c>
    </row>
    <row r="894" spans="1:8" outlineLevel="7" x14ac:dyDescent="0.25">
      <c r="A894" s="134" t="s">
        <v>404</v>
      </c>
      <c r="B894" s="133" t="s">
        <v>1181</v>
      </c>
      <c r="C894" s="133" t="s">
        <v>899</v>
      </c>
      <c r="D894" s="133" t="s">
        <v>898</v>
      </c>
      <c r="E894" s="133" t="s">
        <v>401</v>
      </c>
      <c r="F894" s="132">
        <v>9361.98</v>
      </c>
      <c r="G894" s="132">
        <v>0</v>
      </c>
      <c r="H894" s="131">
        <v>0</v>
      </c>
    </row>
    <row r="895" spans="1:8" outlineLevel="7" x14ac:dyDescent="0.25">
      <c r="A895" s="134" t="s">
        <v>463</v>
      </c>
      <c r="B895" s="133" t="s">
        <v>1181</v>
      </c>
      <c r="C895" s="133" t="s">
        <v>899</v>
      </c>
      <c r="D895" s="133" t="s">
        <v>898</v>
      </c>
      <c r="E895" s="133" t="s">
        <v>461</v>
      </c>
      <c r="F895" s="132">
        <v>0</v>
      </c>
      <c r="G895" s="132">
        <v>259848000</v>
      </c>
      <c r="H895" s="131">
        <v>0</v>
      </c>
    </row>
    <row r="896" spans="1:8" outlineLevel="7" x14ac:dyDescent="0.25">
      <c r="A896" s="134" t="s">
        <v>325</v>
      </c>
      <c r="B896" s="133" t="s">
        <v>1181</v>
      </c>
      <c r="C896" s="133" t="s">
        <v>899</v>
      </c>
      <c r="D896" s="133" t="s">
        <v>898</v>
      </c>
      <c r="E896" s="133" t="s">
        <v>323</v>
      </c>
      <c r="F896" s="132">
        <v>25211050</v>
      </c>
      <c r="G896" s="132">
        <v>0</v>
      </c>
      <c r="H896" s="131">
        <v>0</v>
      </c>
    </row>
    <row r="897" spans="1:8" outlineLevel="1" x14ac:dyDescent="0.25">
      <c r="A897" s="114" t="s">
        <v>897</v>
      </c>
      <c r="B897" s="113" t="s">
        <v>1181</v>
      </c>
      <c r="C897" s="113" t="s">
        <v>896</v>
      </c>
      <c r="D897" s="112"/>
      <c r="E897" s="112"/>
      <c r="F897" s="111">
        <v>201785387.19</v>
      </c>
      <c r="G897" s="111">
        <v>103839206.89</v>
      </c>
      <c r="H897" s="110">
        <v>83475796.280000001</v>
      </c>
    </row>
    <row r="898" spans="1:8" outlineLevel="2" x14ac:dyDescent="0.25">
      <c r="A898" s="109" t="s">
        <v>895</v>
      </c>
      <c r="B898" s="108" t="s">
        <v>1181</v>
      </c>
      <c r="C898" s="108" t="s">
        <v>875</v>
      </c>
      <c r="D898" s="107"/>
      <c r="E898" s="107"/>
      <c r="F898" s="106">
        <v>58464400.759999998</v>
      </c>
      <c r="G898" s="106">
        <v>50881539.82</v>
      </c>
      <c r="H898" s="105">
        <v>50163074.82</v>
      </c>
    </row>
    <row r="899" spans="1:8" ht="25.5" outlineLevel="3" x14ac:dyDescent="0.25">
      <c r="A899" s="104" t="s">
        <v>470</v>
      </c>
      <c r="B899" s="103" t="s">
        <v>1181</v>
      </c>
      <c r="C899" s="103" t="s">
        <v>875</v>
      </c>
      <c r="D899" s="103" t="s">
        <v>469</v>
      </c>
      <c r="E899" s="102"/>
      <c r="F899" s="101">
        <v>58318451.859999999</v>
      </c>
      <c r="G899" s="101">
        <v>50737570.520000003</v>
      </c>
      <c r="H899" s="100">
        <v>50019105.520000003</v>
      </c>
    </row>
    <row r="900" spans="1:8" ht="25.5" outlineLevel="4" x14ac:dyDescent="0.25">
      <c r="A900" s="99" t="s">
        <v>894</v>
      </c>
      <c r="B900" s="98" t="s">
        <v>1181</v>
      </c>
      <c r="C900" s="98" t="s">
        <v>875</v>
      </c>
      <c r="D900" s="98" t="s">
        <v>893</v>
      </c>
      <c r="E900" s="97"/>
      <c r="F900" s="96">
        <v>58318451.859999999</v>
      </c>
      <c r="G900" s="96">
        <v>50737570.520000003</v>
      </c>
      <c r="H900" s="95">
        <v>50019105.520000003</v>
      </c>
    </row>
    <row r="901" spans="1:8" outlineLevel="5" x14ac:dyDescent="0.25">
      <c r="A901" s="94" t="s">
        <v>892</v>
      </c>
      <c r="B901" s="93" t="s">
        <v>1181</v>
      </c>
      <c r="C901" s="93" t="s">
        <v>875</v>
      </c>
      <c r="D901" s="93" t="s">
        <v>891</v>
      </c>
      <c r="E901" s="92"/>
      <c r="F901" s="91">
        <v>58318451.859999999</v>
      </c>
      <c r="G901" s="91">
        <v>50737570.520000003</v>
      </c>
      <c r="H901" s="90">
        <v>50019105.520000003</v>
      </c>
    </row>
    <row r="902" spans="1:8" outlineLevel="6" x14ac:dyDescent="0.25">
      <c r="A902" s="89" t="s">
        <v>890</v>
      </c>
      <c r="B902" s="88" t="s">
        <v>1181</v>
      </c>
      <c r="C902" s="88" t="s">
        <v>875</v>
      </c>
      <c r="D902" s="88" t="s">
        <v>889</v>
      </c>
      <c r="E902" s="135"/>
      <c r="F902" s="87">
        <v>26174379.23</v>
      </c>
      <c r="G902" s="87">
        <v>28501015.969999999</v>
      </c>
      <c r="H902" s="86">
        <v>28501015.969999999</v>
      </c>
    </row>
    <row r="903" spans="1:8" outlineLevel="7" x14ac:dyDescent="0.25">
      <c r="A903" s="134" t="s">
        <v>404</v>
      </c>
      <c r="B903" s="133" t="s">
        <v>1181</v>
      </c>
      <c r="C903" s="133" t="s">
        <v>875</v>
      </c>
      <c r="D903" s="133" t="s">
        <v>889</v>
      </c>
      <c r="E903" s="133" t="s">
        <v>401</v>
      </c>
      <c r="F903" s="132">
        <v>25537613.559999999</v>
      </c>
      <c r="G903" s="132">
        <v>28501015.969999999</v>
      </c>
      <c r="H903" s="131">
        <v>28501015.969999999</v>
      </c>
    </row>
    <row r="904" spans="1:8" outlineLevel="7" x14ac:dyDescent="0.25">
      <c r="A904" s="134" t="s">
        <v>325</v>
      </c>
      <c r="B904" s="133" t="s">
        <v>1181</v>
      </c>
      <c r="C904" s="133" t="s">
        <v>875</v>
      </c>
      <c r="D904" s="133" t="s">
        <v>889</v>
      </c>
      <c r="E904" s="133" t="s">
        <v>323</v>
      </c>
      <c r="F904" s="132">
        <v>636765.67000000004</v>
      </c>
      <c r="G904" s="132">
        <v>0</v>
      </c>
      <c r="H904" s="131">
        <v>0</v>
      </c>
    </row>
    <row r="905" spans="1:8" ht="25.5" outlineLevel="6" x14ac:dyDescent="0.25">
      <c r="A905" s="89" t="s">
        <v>888</v>
      </c>
      <c r="B905" s="88" t="s">
        <v>1181</v>
      </c>
      <c r="C905" s="88" t="s">
        <v>875</v>
      </c>
      <c r="D905" s="88" t="s">
        <v>887</v>
      </c>
      <c r="E905" s="135"/>
      <c r="F905" s="87">
        <v>11273677.66</v>
      </c>
      <c r="G905" s="87">
        <v>12432534</v>
      </c>
      <c r="H905" s="86">
        <v>16479241</v>
      </c>
    </row>
    <row r="906" spans="1:8" outlineLevel="7" x14ac:dyDescent="0.25">
      <c r="A906" s="134" t="s">
        <v>404</v>
      </c>
      <c r="B906" s="133" t="s">
        <v>1181</v>
      </c>
      <c r="C906" s="133" t="s">
        <v>875</v>
      </c>
      <c r="D906" s="133" t="s">
        <v>887</v>
      </c>
      <c r="E906" s="133" t="s">
        <v>401</v>
      </c>
      <c r="F906" s="132">
        <v>11273677.66</v>
      </c>
      <c r="G906" s="132">
        <v>12432534</v>
      </c>
      <c r="H906" s="131">
        <v>16479241</v>
      </c>
    </row>
    <row r="907" spans="1:8" outlineLevel="6" x14ac:dyDescent="0.25">
      <c r="A907" s="89" t="s">
        <v>886</v>
      </c>
      <c r="B907" s="88" t="s">
        <v>1181</v>
      </c>
      <c r="C907" s="88" t="s">
        <v>875</v>
      </c>
      <c r="D907" s="88" t="s">
        <v>885</v>
      </c>
      <c r="E907" s="135"/>
      <c r="F907" s="87">
        <v>11469950.49</v>
      </c>
      <c r="G907" s="87">
        <v>5038848.55</v>
      </c>
      <c r="H907" s="86">
        <v>5038848.55</v>
      </c>
    </row>
    <row r="908" spans="1:8" outlineLevel="7" x14ac:dyDescent="0.25">
      <c r="A908" s="134" t="s">
        <v>404</v>
      </c>
      <c r="B908" s="133" t="s">
        <v>1181</v>
      </c>
      <c r="C908" s="133" t="s">
        <v>875</v>
      </c>
      <c r="D908" s="133" t="s">
        <v>885</v>
      </c>
      <c r="E908" s="133" t="s">
        <v>401</v>
      </c>
      <c r="F908" s="132">
        <v>11469950.49</v>
      </c>
      <c r="G908" s="132">
        <v>5038848.55</v>
      </c>
      <c r="H908" s="131">
        <v>5038848.55</v>
      </c>
    </row>
    <row r="909" spans="1:8" outlineLevel="6" x14ac:dyDescent="0.25">
      <c r="A909" s="89" t="s">
        <v>884</v>
      </c>
      <c r="B909" s="88" t="s">
        <v>1181</v>
      </c>
      <c r="C909" s="88" t="s">
        <v>875</v>
      </c>
      <c r="D909" s="88" t="s">
        <v>883</v>
      </c>
      <c r="E909" s="135"/>
      <c r="F909" s="87">
        <v>9328444.4800000004</v>
      </c>
      <c r="G909" s="87">
        <v>4765172</v>
      </c>
      <c r="H909" s="86">
        <v>0</v>
      </c>
    </row>
    <row r="910" spans="1:8" outlineLevel="7" x14ac:dyDescent="0.25">
      <c r="A910" s="134" t="s">
        <v>404</v>
      </c>
      <c r="B910" s="133" t="s">
        <v>1181</v>
      </c>
      <c r="C910" s="133" t="s">
        <v>875</v>
      </c>
      <c r="D910" s="133" t="s">
        <v>883</v>
      </c>
      <c r="E910" s="133" t="s">
        <v>401</v>
      </c>
      <c r="F910" s="132">
        <v>9328444.4800000004</v>
      </c>
      <c r="G910" s="132">
        <v>4765172</v>
      </c>
      <c r="H910" s="131">
        <v>0</v>
      </c>
    </row>
    <row r="911" spans="1:8" ht="25.5" outlineLevel="6" x14ac:dyDescent="0.25">
      <c r="A911" s="89" t="s">
        <v>882</v>
      </c>
      <c r="B911" s="88" t="s">
        <v>1181</v>
      </c>
      <c r="C911" s="88" t="s">
        <v>875</v>
      </c>
      <c r="D911" s="88" t="s">
        <v>881</v>
      </c>
      <c r="E911" s="135"/>
      <c r="F911" s="87">
        <v>60000</v>
      </c>
      <c r="G911" s="87">
        <v>0</v>
      </c>
      <c r="H911" s="86">
        <v>0</v>
      </c>
    </row>
    <row r="912" spans="1:8" outlineLevel="7" x14ac:dyDescent="0.25">
      <c r="A912" s="134" t="s">
        <v>404</v>
      </c>
      <c r="B912" s="133" t="s">
        <v>1181</v>
      </c>
      <c r="C912" s="133" t="s">
        <v>875</v>
      </c>
      <c r="D912" s="133" t="s">
        <v>881</v>
      </c>
      <c r="E912" s="133" t="s">
        <v>401</v>
      </c>
      <c r="F912" s="132">
        <v>60000</v>
      </c>
      <c r="G912" s="132">
        <v>0</v>
      </c>
      <c r="H912" s="131">
        <v>0</v>
      </c>
    </row>
    <row r="913" spans="1:8" outlineLevel="6" x14ac:dyDescent="0.25">
      <c r="A913" s="89" t="s">
        <v>880</v>
      </c>
      <c r="B913" s="88" t="s">
        <v>1181</v>
      </c>
      <c r="C913" s="88" t="s">
        <v>875</v>
      </c>
      <c r="D913" s="88" t="s">
        <v>879</v>
      </c>
      <c r="E913" s="135"/>
      <c r="F913" s="87">
        <v>12000</v>
      </c>
      <c r="G913" s="87">
        <v>0</v>
      </c>
      <c r="H913" s="86">
        <v>0</v>
      </c>
    </row>
    <row r="914" spans="1:8" outlineLevel="7" x14ac:dyDescent="0.25">
      <c r="A914" s="134" t="s">
        <v>404</v>
      </c>
      <c r="B914" s="133" t="s">
        <v>1181</v>
      </c>
      <c r="C914" s="133" t="s">
        <v>875</v>
      </c>
      <c r="D914" s="133" t="s">
        <v>879</v>
      </c>
      <c r="E914" s="133" t="s">
        <v>401</v>
      </c>
      <c r="F914" s="132">
        <v>12000</v>
      </c>
      <c r="G914" s="132">
        <v>0</v>
      </c>
      <c r="H914" s="131">
        <v>0</v>
      </c>
    </row>
    <row r="915" spans="1:8" ht="25.5" outlineLevel="3" x14ac:dyDescent="0.25">
      <c r="A915" s="104" t="s">
        <v>786</v>
      </c>
      <c r="B915" s="103" t="s">
        <v>1181</v>
      </c>
      <c r="C915" s="103" t="s">
        <v>875</v>
      </c>
      <c r="D915" s="103" t="s">
        <v>785</v>
      </c>
      <c r="E915" s="102"/>
      <c r="F915" s="101">
        <v>145948.9</v>
      </c>
      <c r="G915" s="101">
        <v>143969.29999999999</v>
      </c>
      <c r="H915" s="100">
        <v>143969.29999999999</v>
      </c>
    </row>
    <row r="916" spans="1:8" outlineLevel="5" x14ac:dyDescent="0.25">
      <c r="A916" s="94" t="s">
        <v>878</v>
      </c>
      <c r="B916" s="93" t="s">
        <v>1181</v>
      </c>
      <c r="C916" s="93" t="s">
        <v>875</v>
      </c>
      <c r="D916" s="93" t="s">
        <v>877</v>
      </c>
      <c r="E916" s="92"/>
      <c r="F916" s="91">
        <v>145948.9</v>
      </c>
      <c r="G916" s="91">
        <v>143969.29999999999</v>
      </c>
      <c r="H916" s="90">
        <v>143969.29999999999</v>
      </c>
    </row>
    <row r="917" spans="1:8" ht="38.25" outlineLevel="6" x14ac:dyDescent="0.25">
      <c r="A917" s="89" t="s">
        <v>876</v>
      </c>
      <c r="B917" s="88" t="s">
        <v>1181</v>
      </c>
      <c r="C917" s="88" t="s">
        <v>875</v>
      </c>
      <c r="D917" s="88" t="s">
        <v>874</v>
      </c>
      <c r="E917" s="135"/>
      <c r="F917" s="87">
        <v>145948.9</v>
      </c>
      <c r="G917" s="87">
        <v>143969.29999999999</v>
      </c>
      <c r="H917" s="86">
        <v>143969.29999999999</v>
      </c>
    </row>
    <row r="918" spans="1:8" outlineLevel="7" x14ac:dyDescent="0.25">
      <c r="A918" s="134" t="s">
        <v>404</v>
      </c>
      <c r="B918" s="133" t="s">
        <v>1181</v>
      </c>
      <c r="C918" s="133" t="s">
        <v>875</v>
      </c>
      <c r="D918" s="133" t="s">
        <v>874</v>
      </c>
      <c r="E918" s="133" t="s">
        <v>401</v>
      </c>
      <c r="F918" s="132">
        <v>145948.9</v>
      </c>
      <c r="G918" s="132">
        <v>143969.29999999999</v>
      </c>
      <c r="H918" s="131">
        <v>143969.29999999999</v>
      </c>
    </row>
    <row r="919" spans="1:8" outlineLevel="2" x14ac:dyDescent="0.25">
      <c r="A919" s="109" t="s">
        <v>868</v>
      </c>
      <c r="B919" s="108" t="s">
        <v>1181</v>
      </c>
      <c r="C919" s="108" t="s">
        <v>752</v>
      </c>
      <c r="D919" s="107"/>
      <c r="E919" s="107"/>
      <c r="F919" s="106">
        <v>79318256.540000007</v>
      </c>
      <c r="G919" s="106">
        <v>52957667.07</v>
      </c>
      <c r="H919" s="105">
        <v>33312721.460000001</v>
      </c>
    </row>
    <row r="920" spans="1:8" ht="25.5" outlineLevel="3" x14ac:dyDescent="0.25">
      <c r="A920" s="104" t="s">
        <v>397</v>
      </c>
      <c r="B920" s="103" t="s">
        <v>1181</v>
      </c>
      <c r="C920" s="103" t="s">
        <v>752</v>
      </c>
      <c r="D920" s="103" t="s">
        <v>396</v>
      </c>
      <c r="E920" s="102"/>
      <c r="F920" s="101">
        <v>3680000</v>
      </c>
      <c r="G920" s="101">
        <v>0</v>
      </c>
      <c r="H920" s="100">
        <v>0</v>
      </c>
    </row>
    <row r="921" spans="1:8" outlineLevel="4" x14ac:dyDescent="0.25">
      <c r="A921" s="99" t="s">
        <v>503</v>
      </c>
      <c r="B921" s="98" t="s">
        <v>1181</v>
      </c>
      <c r="C921" s="98" t="s">
        <v>752</v>
      </c>
      <c r="D921" s="98" t="s">
        <v>502</v>
      </c>
      <c r="E921" s="97"/>
      <c r="F921" s="96">
        <v>3680000</v>
      </c>
      <c r="G921" s="96">
        <v>0</v>
      </c>
      <c r="H921" s="95">
        <v>0</v>
      </c>
    </row>
    <row r="922" spans="1:8" outlineLevel="5" x14ac:dyDescent="0.25">
      <c r="A922" s="94" t="s">
        <v>501</v>
      </c>
      <c r="B922" s="93" t="s">
        <v>1181</v>
      </c>
      <c r="C922" s="93" t="s">
        <v>752</v>
      </c>
      <c r="D922" s="93" t="s">
        <v>500</v>
      </c>
      <c r="E922" s="92"/>
      <c r="F922" s="91">
        <v>3680000</v>
      </c>
      <c r="G922" s="91">
        <v>0</v>
      </c>
      <c r="H922" s="90">
        <v>0</v>
      </c>
    </row>
    <row r="923" spans="1:8" outlineLevel="6" x14ac:dyDescent="0.25">
      <c r="A923" s="89" t="s">
        <v>848</v>
      </c>
      <c r="B923" s="88" t="s">
        <v>1181</v>
      </c>
      <c r="C923" s="88" t="s">
        <v>752</v>
      </c>
      <c r="D923" s="88" t="s">
        <v>847</v>
      </c>
      <c r="E923" s="135"/>
      <c r="F923" s="87">
        <v>3680000</v>
      </c>
      <c r="G923" s="87">
        <v>0</v>
      </c>
      <c r="H923" s="86">
        <v>0</v>
      </c>
    </row>
    <row r="924" spans="1:8" outlineLevel="7" x14ac:dyDescent="0.25">
      <c r="A924" s="134" t="s">
        <v>463</v>
      </c>
      <c r="B924" s="133" t="s">
        <v>1181</v>
      </c>
      <c r="C924" s="133" t="s">
        <v>752</v>
      </c>
      <c r="D924" s="133" t="s">
        <v>847</v>
      </c>
      <c r="E924" s="133" t="s">
        <v>461</v>
      </c>
      <c r="F924" s="132">
        <v>3680000</v>
      </c>
      <c r="G924" s="132">
        <v>0</v>
      </c>
      <c r="H924" s="131">
        <v>0</v>
      </c>
    </row>
    <row r="925" spans="1:8" ht="25.5" outlineLevel="3" x14ac:dyDescent="0.25">
      <c r="A925" s="104" t="s">
        <v>425</v>
      </c>
      <c r="B925" s="103" t="s">
        <v>1181</v>
      </c>
      <c r="C925" s="103" t="s">
        <v>752</v>
      </c>
      <c r="D925" s="103" t="s">
        <v>424</v>
      </c>
      <c r="E925" s="102"/>
      <c r="F925" s="101">
        <v>55807618.399999999</v>
      </c>
      <c r="G925" s="101">
        <v>41906167.07</v>
      </c>
      <c r="H925" s="100">
        <v>22261221.460000001</v>
      </c>
    </row>
    <row r="926" spans="1:8" ht="38.25" outlineLevel="4" x14ac:dyDescent="0.25">
      <c r="A926" s="99" t="s">
        <v>826</v>
      </c>
      <c r="B926" s="98" t="s">
        <v>1181</v>
      </c>
      <c r="C926" s="98" t="s">
        <v>752</v>
      </c>
      <c r="D926" s="98" t="s">
        <v>825</v>
      </c>
      <c r="E926" s="97"/>
      <c r="F926" s="96">
        <v>55807618.399999999</v>
      </c>
      <c r="G926" s="96">
        <v>41906167.07</v>
      </c>
      <c r="H926" s="95">
        <v>22261221.460000001</v>
      </c>
    </row>
    <row r="927" spans="1:8" ht="25.5" outlineLevel="5" x14ac:dyDescent="0.25">
      <c r="A927" s="94" t="s">
        <v>820</v>
      </c>
      <c r="B927" s="93" t="s">
        <v>1181</v>
      </c>
      <c r="C927" s="93" t="s">
        <v>752</v>
      </c>
      <c r="D927" s="93" t="s">
        <v>819</v>
      </c>
      <c r="E927" s="92"/>
      <c r="F927" s="91">
        <v>55807618.399999999</v>
      </c>
      <c r="G927" s="91">
        <v>41906167.07</v>
      </c>
      <c r="H927" s="90">
        <v>22261221.460000001</v>
      </c>
    </row>
    <row r="928" spans="1:8" ht="63.75" outlineLevel="6" x14ac:dyDescent="0.25">
      <c r="A928" s="89" t="s">
        <v>812</v>
      </c>
      <c r="B928" s="88" t="s">
        <v>1181</v>
      </c>
      <c r="C928" s="88" t="s">
        <v>752</v>
      </c>
      <c r="D928" s="88" t="s">
        <v>811</v>
      </c>
      <c r="E928" s="135"/>
      <c r="F928" s="87">
        <v>55807618.399999999</v>
      </c>
      <c r="G928" s="87">
        <v>41906167.07</v>
      </c>
      <c r="H928" s="86">
        <v>22261221.460000001</v>
      </c>
    </row>
    <row r="929" spans="1:8" outlineLevel="7" x14ac:dyDescent="0.25">
      <c r="A929" s="134" t="s">
        <v>325</v>
      </c>
      <c r="B929" s="133" t="s">
        <v>1181</v>
      </c>
      <c r="C929" s="133" t="s">
        <v>752</v>
      </c>
      <c r="D929" s="133" t="s">
        <v>811</v>
      </c>
      <c r="E929" s="133" t="s">
        <v>323</v>
      </c>
      <c r="F929" s="132">
        <v>55807618.399999999</v>
      </c>
      <c r="G929" s="132">
        <v>41906167.07</v>
      </c>
      <c r="H929" s="131">
        <v>22261221.460000001</v>
      </c>
    </row>
    <row r="930" spans="1:8" ht="25.5" outlineLevel="3" x14ac:dyDescent="0.25">
      <c r="A930" s="104" t="s">
        <v>786</v>
      </c>
      <c r="B930" s="103" t="s">
        <v>1181</v>
      </c>
      <c r="C930" s="103" t="s">
        <v>752</v>
      </c>
      <c r="D930" s="103" t="s">
        <v>785</v>
      </c>
      <c r="E930" s="102"/>
      <c r="F930" s="101">
        <v>19830638.140000001</v>
      </c>
      <c r="G930" s="101">
        <v>11051500</v>
      </c>
      <c r="H930" s="100">
        <v>11051500</v>
      </c>
    </row>
    <row r="931" spans="1:8" outlineLevel="5" x14ac:dyDescent="0.25">
      <c r="A931" s="94" t="s">
        <v>784</v>
      </c>
      <c r="B931" s="93" t="s">
        <v>1181</v>
      </c>
      <c r="C931" s="93" t="s">
        <v>752</v>
      </c>
      <c r="D931" s="93" t="s">
        <v>783</v>
      </c>
      <c r="E931" s="92"/>
      <c r="F931" s="91">
        <v>19830638.140000001</v>
      </c>
      <c r="G931" s="91">
        <v>11051500</v>
      </c>
      <c r="H931" s="90">
        <v>11051500</v>
      </c>
    </row>
    <row r="932" spans="1:8" outlineLevel="6" x14ac:dyDescent="0.25">
      <c r="A932" s="89" t="s">
        <v>782</v>
      </c>
      <c r="B932" s="88" t="s">
        <v>1181</v>
      </c>
      <c r="C932" s="88" t="s">
        <v>752</v>
      </c>
      <c r="D932" s="88" t="s">
        <v>781</v>
      </c>
      <c r="E932" s="135"/>
      <c r="F932" s="87">
        <v>18178822</v>
      </c>
      <c r="G932" s="87">
        <v>11051500</v>
      </c>
      <c r="H932" s="86">
        <v>11051500</v>
      </c>
    </row>
    <row r="933" spans="1:8" outlineLevel="7" x14ac:dyDescent="0.25">
      <c r="A933" s="134" t="s">
        <v>404</v>
      </c>
      <c r="B933" s="133" t="s">
        <v>1181</v>
      </c>
      <c r="C933" s="133" t="s">
        <v>752</v>
      </c>
      <c r="D933" s="133" t="s">
        <v>781</v>
      </c>
      <c r="E933" s="133" t="s">
        <v>401</v>
      </c>
      <c r="F933" s="132">
        <v>18178822</v>
      </c>
      <c r="G933" s="132">
        <v>11051500</v>
      </c>
      <c r="H933" s="131">
        <v>11051500</v>
      </c>
    </row>
    <row r="934" spans="1:8" outlineLevel="6" x14ac:dyDescent="0.25">
      <c r="A934" s="89" t="s">
        <v>780</v>
      </c>
      <c r="B934" s="88" t="s">
        <v>1181</v>
      </c>
      <c r="C934" s="88" t="s">
        <v>752</v>
      </c>
      <c r="D934" s="88" t="s">
        <v>779</v>
      </c>
      <c r="E934" s="135"/>
      <c r="F934" s="87">
        <v>1651816.14</v>
      </c>
      <c r="G934" s="87">
        <v>0</v>
      </c>
      <c r="H934" s="86">
        <v>0</v>
      </c>
    </row>
    <row r="935" spans="1:8" outlineLevel="7" x14ac:dyDescent="0.25">
      <c r="A935" s="134" t="s">
        <v>404</v>
      </c>
      <c r="B935" s="133" t="s">
        <v>1181</v>
      </c>
      <c r="C935" s="133" t="s">
        <v>752</v>
      </c>
      <c r="D935" s="133" t="s">
        <v>779</v>
      </c>
      <c r="E935" s="133" t="s">
        <v>401</v>
      </c>
      <c r="F935" s="132">
        <v>1651816.14</v>
      </c>
      <c r="G935" s="132">
        <v>0</v>
      </c>
      <c r="H935" s="131">
        <v>0</v>
      </c>
    </row>
    <row r="936" spans="1:8" outlineLevel="2" x14ac:dyDescent="0.25">
      <c r="A936" s="109" t="s">
        <v>750</v>
      </c>
      <c r="B936" s="108" t="s">
        <v>1181</v>
      </c>
      <c r="C936" s="108" t="s">
        <v>736</v>
      </c>
      <c r="D936" s="107"/>
      <c r="E936" s="107"/>
      <c r="F936" s="106">
        <v>64002729.890000001</v>
      </c>
      <c r="G936" s="106">
        <v>0</v>
      </c>
      <c r="H936" s="105">
        <v>0</v>
      </c>
    </row>
    <row r="937" spans="1:8" ht="25.5" outlineLevel="3" x14ac:dyDescent="0.25">
      <c r="A937" s="104" t="s">
        <v>749</v>
      </c>
      <c r="B937" s="103" t="s">
        <v>1181</v>
      </c>
      <c r="C937" s="103" t="s">
        <v>736</v>
      </c>
      <c r="D937" s="103" t="s">
        <v>748</v>
      </c>
      <c r="E937" s="102"/>
      <c r="F937" s="101">
        <v>64002729.890000001</v>
      </c>
      <c r="G937" s="101">
        <v>0</v>
      </c>
      <c r="H937" s="100">
        <v>0</v>
      </c>
    </row>
    <row r="938" spans="1:8" outlineLevel="4" x14ac:dyDescent="0.25">
      <c r="A938" s="99" t="s">
        <v>747</v>
      </c>
      <c r="B938" s="98" t="s">
        <v>1181</v>
      </c>
      <c r="C938" s="98" t="s">
        <v>736</v>
      </c>
      <c r="D938" s="98" t="s">
        <v>746</v>
      </c>
      <c r="E938" s="97"/>
      <c r="F938" s="96">
        <v>64002729.890000001</v>
      </c>
      <c r="G938" s="96">
        <v>0</v>
      </c>
      <c r="H938" s="95">
        <v>0</v>
      </c>
    </row>
    <row r="939" spans="1:8" ht="25.5" outlineLevel="5" x14ac:dyDescent="0.25">
      <c r="A939" s="94" t="s">
        <v>745</v>
      </c>
      <c r="B939" s="93" t="s">
        <v>1181</v>
      </c>
      <c r="C939" s="93" t="s">
        <v>736</v>
      </c>
      <c r="D939" s="93" t="s">
        <v>744</v>
      </c>
      <c r="E939" s="92"/>
      <c r="F939" s="91">
        <v>64002729.890000001</v>
      </c>
      <c r="G939" s="91">
        <v>0</v>
      </c>
      <c r="H939" s="90">
        <v>0</v>
      </c>
    </row>
    <row r="940" spans="1:8" ht="38.25" outlineLevel="6" x14ac:dyDescent="0.25">
      <c r="A940" s="89" t="s">
        <v>285</v>
      </c>
      <c r="B940" s="88" t="s">
        <v>1181</v>
      </c>
      <c r="C940" s="88" t="s">
        <v>736</v>
      </c>
      <c r="D940" s="88" t="s">
        <v>743</v>
      </c>
      <c r="E940" s="135"/>
      <c r="F940" s="87">
        <v>64002729.890000001</v>
      </c>
      <c r="G940" s="87">
        <v>0</v>
      </c>
      <c r="H940" s="86">
        <v>0</v>
      </c>
    </row>
    <row r="941" spans="1:8" outlineLevel="7" x14ac:dyDescent="0.25">
      <c r="A941" s="134" t="s">
        <v>404</v>
      </c>
      <c r="B941" s="133" t="s">
        <v>1181</v>
      </c>
      <c r="C941" s="133" t="s">
        <v>736</v>
      </c>
      <c r="D941" s="133" t="s">
        <v>743</v>
      </c>
      <c r="E941" s="133" t="s">
        <v>401</v>
      </c>
      <c r="F941" s="132">
        <v>64002729.890000001</v>
      </c>
      <c r="G941" s="132">
        <v>0</v>
      </c>
      <c r="H941" s="131">
        <v>0</v>
      </c>
    </row>
    <row r="942" spans="1:8" outlineLevel="1" x14ac:dyDescent="0.25">
      <c r="A942" s="114" t="s">
        <v>522</v>
      </c>
      <c r="B942" s="113" t="s">
        <v>1181</v>
      </c>
      <c r="C942" s="113" t="s">
        <v>521</v>
      </c>
      <c r="D942" s="112"/>
      <c r="E942" s="112"/>
      <c r="F942" s="111">
        <v>22570244</v>
      </c>
      <c r="G942" s="111">
        <v>12122791</v>
      </c>
      <c r="H942" s="110">
        <v>9986487</v>
      </c>
    </row>
    <row r="943" spans="1:8" outlineLevel="2" x14ac:dyDescent="0.25">
      <c r="A943" s="109" t="s">
        <v>513</v>
      </c>
      <c r="B943" s="108" t="s">
        <v>1181</v>
      </c>
      <c r="C943" s="108" t="s">
        <v>492</v>
      </c>
      <c r="D943" s="107"/>
      <c r="E943" s="107"/>
      <c r="F943" s="106">
        <v>1717000</v>
      </c>
      <c r="G943" s="106">
        <v>1030200</v>
      </c>
      <c r="H943" s="105">
        <v>1030200</v>
      </c>
    </row>
    <row r="944" spans="1:8" ht="25.5" outlineLevel="3" x14ac:dyDescent="0.25">
      <c r="A944" s="104" t="s">
        <v>470</v>
      </c>
      <c r="B944" s="103" t="s">
        <v>1181</v>
      </c>
      <c r="C944" s="103" t="s">
        <v>492</v>
      </c>
      <c r="D944" s="103" t="s">
        <v>469</v>
      </c>
      <c r="E944" s="102"/>
      <c r="F944" s="101">
        <v>1717000</v>
      </c>
      <c r="G944" s="101">
        <v>1030200</v>
      </c>
      <c r="H944" s="100">
        <v>1030200</v>
      </c>
    </row>
    <row r="945" spans="1:8" ht="25.5" outlineLevel="4" x14ac:dyDescent="0.25">
      <c r="A945" s="99" t="s">
        <v>496</v>
      </c>
      <c r="B945" s="98" t="s">
        <v>1181</v>
      </c>
      <c r="C945" s="98" t="s">
        <v>492</v>
      </c>
      <c r="D945" s="98" t="s">
        <v>495</v>
      </c>
      <c r="E945" s="97"/>
      <c r="F945" s="96">
        <v>1717000</v>
      </c>
      <c r="G945" s="96">
        <v>1030200</v>
      </c>
      <c r="H945" s="95">
        <v>1030200</v>
      </c>
    </row>
    <row r="946" spans="1:8" ht="25.5" outlineLevel="5" x14ac:dyDescent="0.25">
      <c r="A946" s="94" t="s">
        <v>494</v>
      </c>
      <c r="B946" s="93" t="s">
        <v>1181</v>
      </c>
      <c r="C946" s="93" t="s">
        <v>492</v>
      </c>
      <c r="D946" s="93" t="s">
        <v>493</v>
      </c>
      <c r="E946" s="92"/>
      <c r="F946" s="91">
        <v>1717000</v>
      </c>
      <c r="G946" s="91">
        <v>1030200</v>
      </c>
      <c r="H946" s="90">
        <v>1030200</v>
      </c>
    </row>
    <row r="947" spans="1:8" ht="25.5" outlineLevel="6" x14ac:dyDescent="0.25">
      <c r="A947" s="89" t="s">
        <v>228</v>
      </c>
      <c r="B947" s="88" t="s">
        <v>1181</v>
      </c>
      <c r="C947" s="88" t="s">
        <v>492</v>
      </c>
      <c r="D947" s="88" t="s">
        <v>491</v>
      </c>
      <c r="E947" s="135"/>
      <c r="F947" s="87">
        <v>1717000</v>
      </c>
      <c r="G947" s="87">
        <v>1030200</v>
      </c>
      <c r="H947" s="86">
        <v>1030200</v>
      </c>
    </row>
    <row r="948" spans="1:8" outlineLevel="7" x14ac:dyDescent="0.25">
      <c r="A948" s="134" t="s">
        <v>428</v>
      </c>
      <c r="B948" s="133" t="s">
        <v>1181</v>
      </c>
      <c r="C948" s="133" t="s">
        <v>492</v>
      </c>
      <c r="D948" s="133" t="s">
        <v>491</v>
      </c>
      <c r="E948" s="133" t="s">
        <v>426</v>
      </c>
      <c r="F948" s="132">
        <v>1717000</v>
      </c>
      <c r="G948" s="132">
        <v>1030200</v>
      </c>
      <c r="H948" s="131">
        <v>1030200</v>
      </c>
    </row>
    <row r="949" spans="1:8" outlineLevel="2" x14ac:dyDescent="0.25">
      <c r="A949" s="109" t="s">
        <v>490</v>
      </c>
      <c r="B949" s="108" t="s">
        <v>1181</v>
      </c>
      <c r="C949" s="108" t="s">
        <v>452</v>
      </c>
      <c r="D949" s="107"/>
      <c r="E949" s="107"/>
      <c r="F949" s="106">
        <v>20853244</v>
      </c>
      <c r="G949" s="106">
        <v>11092591</v>
      </c>
      <c r="H949" s="105">
        <v>8956287</v>
      </c>
    </row>
    <row r="950" spans="1:8" ht="25.5" outlineLevel="3" x14ac:dyDescent="0.25">
      <c r="A950" s="104" t="s">
        <v>470</v>
      </c>
      <c r="B950" s="103" t="s">
        <v>1181</v>
      </c>
      <c r="C950" s="103" t="s">
        <v>452</v>
      </c>
      <c r="D950" s="103" t="s">
        <v>469</v>
      </c>
      <c r="E950" s="102"/>
      <c r="F950" s="101">
        <v>20853244</v>
      </c>
      <c r="G950" s="101">
        <v>11092591</v>
      </c>
      <c r="H950" s="100">
        <v>8956287</v>
      </c>
    </row>
    <row r="951" spans="1:8" outlineLevel="4" x14ac:dyDescent="0.25">
      <c r="A951" s="99" t="s">
        <v>468</v>
      </c>
      <c r="B951" s="98" t="s">
        <v>1181</v>
      </c>
      <c r="C951" s="98" t="s">
        <v>452</v>
      </c>
      <c r="D951" s="98" t="s">
        <v>467</v>
      </c>
      <c r="E951" s="97"/>
      <c r="F951" s="96">
        <v>20853244</v>
      </c>
      <c r="G951" s="96">
        <v>11092591</v>
      </c>
      <c r="H951" s="95">
        <v>8956287</v>
      </c>
    </row>
    <row r="952" spans="1:8" ht="25.5" outlineLevel="5" x14ac:dyDescent="0.25">
      <c r="A952" s="94" t="s">
        <v>466</v>
      </c>
      <c r="B952" s="93" t="s">
        <v>1181</v>
      </c>
      <c r="C952" s="93" t="s">
        <v>452</v>
      </c>
      <c r="D952" s="93" t="s">
        <v>465</v>
      </c>
      <c r="E952" s="92"/>
      <c r="F952" s="91">
        <v>17661800</v>
      </c>
      <c r="G952" s="91">
        <v>8474200</v>
      </c>
      <c r="H952" s="90">
        <v>6355600</v>
      </c>
    </row>
    <row r="953" spans="1:8" ht="25.5" outlineLevel="6" x14ac:dyDescent="0.25">
      <c r="A953" s="89" t="s">
        <v>464</v>
      </c>
      <c r="B953" s="88" t="s">
        <v>1181</v>
      </c>
      <c r="C953" s="88" t="s">
        <v>452</v>
      </c>
      <c r="D953" s="88" t="s">
        <v>462</v>
      </c>
      <c r="E953" s="135"/>
      <c r="F953" s="87">
        <v>17661800</v>
      </c>
      <c r="G953" s="87">
        <v>8474200</v>
      </c>
      <c r="H953" s="86">
        <v>6355600</v>
      </c>
    </row>
    <row r="954" spans="1:8" outlineLevel="7" x14ac:dyDescent="0.25">
      <c r="A954" s="134" t="s">
        <v>428</v>
      </c>
      <c r="B954" s="133" t="s">
        <v>1181</v>
      </c>
      <c r="C954" s="133" t="s">
        <v>452</v>
      </c>
      <c r="D954" s="133" t="s">
        <v>462</v>
      </c>
      <c r="E954" s="133" t="s">
        <v>426</v>
      </c>
      <c r="F954" s="132">
        <v>4796220</v>
      </c>
      <c r="G954" s="132">
        <v>0</v>
      </c>
      <c r="H954" s="131">
        <v>0</v>
      </c>
    </row>
    <row r="955" spans="1:8" outlineLevel="7" x14ac:dyDescent="0.25">
      <c r="A955" s="134" t="s">
        <v>463</v>
      </c>
      <c r="B955" s="133" t="s">
        <v>1181</v>
      </c>
      <c r="C955" s="133" t="s">
        <v>452</v>
      </c>
      <c r="D955" s="133" t="s">
        <v>462</v>
      </c>
      <c r="E955" s="133" t="s">
        <v>461</v>
      </c>
      <c r="F955" s="132">
        <v>12865580</v>
      </c>
      <c r="G955" s="132">
        <v>8474200</v>
      </c>
      <c r="H955" s="131">
        <v>6355600</v>
      </c>
    </row>
    <row r="956" spans="1:8" ht="25.5" outlineLevel="5" x14ac:dyDescent="0.25">
      <c r="A956" s="94" t="s">
        <v>460</v>
      </c>
      <c r="B956" s="93" t="s">
        <v>1181</v>
      </c>
      <c r="C956" s="93" t="s">
        <v>452</v>
      </c>
      <c r="D956" s="93" t="s">
        <v>459</v>
      </c>
      <c r="E956" s="92"/>
      <c r="F956" s="91">
        <v>3191444</v>
      </c>
      <c r="G956" s="91">
        <v>2618391</v>
      </c>
      <c r="H956" s="90">
        <v>2600687</v>
      </c>
    </row>
    <row r="957" spans="1:8" ht="38.25" outlineLevel="6" x14ac:dyDescent="0.25">
      <c r="A957" s="89" t="s">
        <v>225</v>
      </c>
      <c r="B957" s="88" t="s">
        <v>1181</v>
      </c>
      <c r="C957" s="88" t="s">
        <v>452</v>
      </c>
      <c r="D957" s="88" t="s">
        <v>458</v>
      </c>
      <c r="E957" s="135"/>
      <c r="F957" s="87">
        <v>640378</v>
      </c>
      <c r="G957" s="87">
        <v>0</v>
      </c>
      <c r="H957" s="86">
        <v>0</v>
      </c>
    </row>
    <row r="958" spans="1:8" outlineLevel="7" x14ac:dyDescent="0.25">
      <c r="A958" s="134" t="s">
        <v>428</v>
      </c>
      <c r="B958" s="133" t="s">
        <v>1181</v>
      </c>
      <c r="C958" s="133" t="s">
        <v>452</v>
      </c>
      <c r="D958" s="133" t="s">
        <v>458</v>
      </c>
      <c r="E958" s="133" t="s">
        <v>426</v>
      </c>
      <c r="F958" s="132">
        <v>640378</v>
      </c>
      <c r="G958" s="132">
        <v>0</v>
      </c>
      <c r="H958" s="131">
        <v>0</v>
      </c>
    </row>
    <row r="959" spans="1:8" ht="25.5" outlineLevel="6" x14ac:dyDescent="0.25">
      <c r="A959" s="89" t="s">
        <v>457</v>
      </c>
      <c r="B959" s="88" t="s">
        <v>1181</v>
      </c>
      <c r="C959" s="88" t="s">
        <v>452</v>
      </c>
      <c r="D959" s="88" t="s">
        <v>456</v>
      </c>
      <c r="E959" s="135"/>
      <c r="F959" s="87">
        <v>0</v>
      </c>
      <c r="G959" s="87">
        <v>408612</v>
      </c>
      <c r="H959" s="86">
        <v>408612</v>
      </c>
    </row>
    <row r="960" spans="1:8" outlineLevel="7" x14ac:dyDescent="0.25">
      <c r="A960" s="134" t="s">
        <v>428</v>
      </c>
      <c r="B960" s="133" t="s">
        <v>1181</v>
      </c>
      <c r="C960" s="133" t="s">
        <v>452</v>
      </c>
      <c r="D960" s="133" t="s">
        <v>456</v>
      </c>
      <c r="E960" s="133" t="s">
        <v>426</v>
      </c>
      <c r="F960" s="132">
        <v>0</v>
      </c>
      <c r="G960" s="132">
        <v>408612</v>
      </c>
      <c r="H960" s="131">
        <v>408612</v>
      </c>
    </row>
    <row r="961" spans="1:8" outlineLevel="6" x14ac:dyDescent="0.25">
      <c r="A961" s="89" t="s">
        <v>455</v>
      </c>
      <c r="B961" s="88" t="s">
        <v>1181</v>
      </c>
      <c r="C961" s="88" t="s">
        <v>452</v>
      </c>
      <c r="D961" s="88" t="s">
        <v>454</v>
      </c>
      <c r="E961" s="135"/>
      <c r="F961" s="87">
        <v>2206247</v>
      </c>
      <c r="G961" s="87">
        <v>2209779</v>
      </c>
      <c r="H961" s="86">
        <v>2192075</v>
      </c>
    </row>
    <row r="962" spans="1:8" outlineLevel="7" x14ac:dyDescent="0.25">
      <c r="A962" s="134" t="s">
        <v>428</v>
      </c>
      <c r="B962" s="133" t="s">
        <v>1181</v>
      </c>
      <c r="C962" s="133" t="s">
        <v>452</v>
      </c>
      <c r="D962" s="133" t="s">
        <v>454</v>
      </c>
      <c r="E962" s="133" t="s">
        <v>426</v>
      </c>
      <c r="F962" s="132">
        <v>2206247</v>
      </c>
      <c r="G962" s="132">
        <v>2209779</v>
      </c>
      <c r="H962" s="131">
        <v>2192075</v>
      </c>
    </row>
    <row r="963" spans="1:8" ht="25.5" outlineLevel="6" x14ac:dyDescent="0.25">
      <c r="A963" s="89" t="s">
        <v>453</v>
      </c>
      <c r="B963" s="88" t="s">
        <v>1181</v>
      </c>
      <c r="C963" s="88" t="s">
        <v>452</v>
      </c>
      <c r="D963" s="88" t="s">
        <v>451</v>
      </c>
      <c r="E963" s="135"/>
      <c r="F963" s="87">
        <v>344819</v>
      </c>
      <c r="G963" s="87">
        <v>0</v>
      </c>
      <c r="H963" s="86">
        <v>0</v>
      </c>
    </row>
    <row r="964" spans="1:8" ht="15.75" outlineLevel="7" thickBot="1" x14ac:dyDescent="0.3">
      <c r="A964" s="134" t="s">
        <v>428</v>
      </c>
      <c r="B964" s="133" t="s">
        <v>1181</v>
      </c>
      <c r="C964" s="133" t="s">
        <v>452</v>
      </c>
      <c r="D964" s="133" t="s">
        <v>451</v>
      </c>
      <c r="E964" s="133" t="s">
        <v>426</v>
      </c>
      <c r="F964" s="132">
        <v>344819</v>
      </c>
      <c r="G964" s="132">
        <v>0</v>
      </c>
      <c r="H964" s="131">
        <v>0</v>
      </c>
    </row>
    <row r="965" spans="1:8" ht="15.75" thickBot="1" x14ac:dyDescent="0.3">
      <c r="A965" s="85" t="s">
        <v>317</v>
      </c>
      <c r="B965" s="84"/>
      <c r="C965" s="84"/>
      <c r="D965" s="84"/>
      <c r="E965" s="84"/>
      <c r="F965" s="83">
        <v>3454552010.0500002</v>
      </c>
      <c r="G965" s="83">
        <v>3410606271.0799999</v>
      </c>
      <c r="H965" s="82">
        <v>2756148110.5100002</v>
      </c>
    </row>
    <row r="966" spans="1:8" x14ac:dyDescent="0.25">
      <c r="A966" s="81"/>
      <c r="B966" s="81"/>
      <c r="C966" s="81"/>
      <c r="D966" s="81"/>
      <c r="E966" s="81"/>
      <c r="F966" s="81"/>
      <c r="G966" s="81"/>
      <c r="H966" s="81"/>
    </row>
    <row r="967" spans="1:8" x14ac:dyDescent="0.25">
      <c r="A967" s="80"/>
      <c r="B967" s="79"/>
      <c r="C967" s="79"/>
      <c r="D967" s="79"/>
      <c r="E967" s="79"/>
      <c r="F967" s="79"/>
      <c r="G967" s="79"/>
      <c r="H967" s="79"/>
    </row>
  </sheetData>
  <mergeCells count="8">
    <mergeCell ref="A7:H7"/>
    <mergeCell ref="A8:H8"/>
    <mergeCell ref="A9:H9"/>
    <mergeCell ref="A967:H967"/>
    <mergeCell ref="A1:H1"/>
    <mergeCell ref="A2:H2"/>
    <mergeCell ref="A3:H3"/>
    <mergeCell ref="A4:H4"/>
  </mergeCells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1"/>
  <sheetViews>
    <sheetView showGridLines="0" view="pageBreakPreview" zoomScale="60" zoomScaleNormal="100" workbookViewId="0">
      <selection activeCell="C698" sqref="C698"/>
    </sheetView>
  </sheetViews>
  <sheetFormatPr defaultRowHeight="15" outlineLevelRow="4" x14ac:dyDescent="0.25"/>
  <cols>
    <col min="1" max="1" width="95.7109375" style="78" customWidth="1"/>
    <col min="2" max="2" width="10.42578125" style="78" customWidth="1"/>
    <col min="3" max="3" width="12.7109375" style="78" customWidth="1"/>
    <col min="4" max="4" width="8.7109375" style="78" customWidth="1"/>
    <col min="5" max="7" width="17.7109375" style="78" customWidth="1"/>
    <col min="8" max="16384" width="9.140625" style="78"/>
  </cols>
  <sheetData>
    <row r="1" spans="1:7" x14ac:dyDescent="0.25">
      <c r="A1" s="130" t="s">
        <v>1204</v>
      </c>
      <c r="B1" s="130"/>
      <c r="C1" s="130"/>
      <c r="D1" s="130"/>
      <c r="E1" s="130"/>
      <c r="F1" s="130"/>
      <c r="G1" s="130"/>
    </row>
    <row r="2" spans="1:7" x14ac:dyDescent="0.25">
      <c r="A2" s="130" t="s">
        <v>1197</v>
      </c>
      <c r="B2" s="130"/>
      <c r="C2" s="130"/>
      <c r="D2" s="130"/>
      <c r="E2" s="130"/>
      <c r="F2" s="130"/>
      <c r="G2" s="130"/>
    </row>
    <row r="3" spans="1:7" x14ac:dyDescent="0.25">
      <c r="A3" s="130" t="s">
        <v>1178</v>
      </c>
      <c r="B3" s="130"/>
      <c r="C3" s="130"/>
      <c r="D3" s="130"/>
      <c r="E3" s="130"/>
      <c r="F3" s="130"/>
      <c r="G3" s="130"/>
    </row>
    <row r="4" spans="1:7" x14ac:dyDescent="0.25">
      <c r="A4" s="130" t="s">
        <v>1203</v>
      </c>
      <c r="B4" s="130"/>
      <c r="C4" s="130"/>
      <c r="D4" s="130"/>
      <c r="E4" s="130"/>
      <c r="F4" s="130"/>
      <c r="G4" s="130"/>
    </row>
    <row r="7" spans="1:7" ht="15.2" customHeight="1" x14ac:dyDescent="0.25">
      <c r="A7" s="129" t="s">
        <v>1202</v>
      </c>
      <c r="B7" s="128"/>
      <c r="C7" s="128"/>
      <c r="D7" s="128"/>
      <c r="E7" s="128"/>
      <c r="F7" s="128"/>
      <c r="G7" s="128"/>
    </row>
    <row r="8" spans="1:7" ht="15.2" customHeight="1" x14ac:dyDescent="0.25">
      <c r="A8" s="129"/>
      <c r="B8" s="128"/>
      <c r="C8" s="128"/>
      <c r="D8" s="128"/>
      <c r="E8" s="128"/>
      <c r="F8" s="128"/>
      <c r="G8" s="128"/>
    </row>
    <row r="9" spans="1:7" ht="15.2" customHeight="1" x14ac:dyDescent="0.25">
      <c r="A9" s="127" t="s">
        <v>1175</v>
      </c>
      <c r="B9" s="126"/>
      <c r="C9" s="126"/>
      <c r="D9" s="126"/>
      <c r="E9" s="126"/>
      <c r="F9" s="126"/>
      <c r="G9" s="126"/>
    </row>
    <row r="10" spans="1:7" ht="63.75" x14ac:dyDescent="0.25">
      <c r="A10" s="125" t="s">
        <v>1174</v>
      </c>
      <c r="B10" s="124" t="s">
        <v>1173</v>
      </c>
      <c r="C10" s="124" t="s">
        <v>1172</v>
      </c>
      <c r="D10" s="124" t="s">
        <v>1171</v>
      </c>
      <c r="E10" s="124" t="s">
        <v>1201</v>
      </c>
      <c r="F10" s="124" t="s">
        <v>1200</v>
      </c>
      <c r="G10" s="123" t="s">
        <v>1199</v>
      </c>
    </row>
    <row r="11" spans="1:7" x14ac:dyDescent="0.25">
      <c r="A11" s="122" t="s">
        <v>1167</v>
      </c>
      <c r="B11" s="121" t="s">
        <v>1166</v>
      </c>
      <c r="C11" s="121" t="s">
        <v>1165</v>
      </c>
      <c r="D11" s="121" t="s">
        <v>1164</v>
      </c>
      <c r="E11" s="121" t="s">
        <v>1163</v>
      </c>
      <c r="F11" s="121" t="s">
        <v>1162</v>
      </c>
      <c r="G11" s="120" t="s">
        <v>1161</v>
      </c>
    </row>
    <row r="12" spans="1:7" ht="45.75" thickBot="1" x14ac:dyDescent="0.3">
      <c r="A12" s="119" t="s">
        <v>749</v>
      </c>
      <c r="B12" s="117"/>
      <c r="C12" s="118" t="s">
        <v>748</v>
      </c>
      <c r="D12" s="117"/>
      <c r="E12" s="116">
        <v>105203333.22</v>
      </c>
      <c r="F12" s="116">
        <v>823753.5</v>
      </c>
      <c r="G12" s="115">
        <v>823753.5</v>
      </c>
    </row>
    <row r="13" spans="1:7" outlineLevel="1" x14ac:dyDescent="0.25">
      <c r="A13" s="114" t="s">
        <v>747</v>
      </c>
      <c r="B13" s="112"/>
      <c r="C13" s="113" t="s">
        <v>746</v>
      </c>
      <c r="D13" s="112"/>
      <c r="E13" s="111">
        <v>105203333.22</v>
      </c>
      <c r="F13" s="111">
        <v>823753.5</v>
      </c>
      <c r="G13" s="110">
        <v>823753.5</v>
      </c>
    </row>
    <row r="14" spans="1:7" ht="25.5" outlineLevel="2" x14ac:dyDescent="0.25">
      <c r="A14" s="109" t="s">
        <v>745</v>
      </c>
      <c r="B14" s="107"/>
      <c r="C14" s="108" t="s">
        <v>744</v>
      </c>
      <c r="D14" s="107"/>
      <c r="E14" s="106">
        <v>65858133.390000001</v>
      </c>
      <c r="F14" s="106">
        <v>823753.5</v>
      </c>
      <c r="G14" s="105">
        <v>823753.5</v>
      </c>
    </row>
    <row r="15" spans="1:7" ht="38.25" outlineLevel="3" x14ac:dyDescent="0.25">
      <c r="A15" s="104" t="s">
        <v>266</v>
      </c>
      <c r="B15" s="102"/>
      <c r="C15" s="103" t="s">
        <v>949</v>
      </c>
      <c r="D15" s="102"/>
      <c r="E15" s="101">
        <v>1031650</v>
      </c>
      <c r="F15" s="101">
        <v>0</v>
      </c>
      <c r="G15" s="100">
        <v>0</v>
      </c>
    </row>
    <row r="16" spans="1:7" outlineLevel="4" x14ac:dyDescent="0.25">
      <c r="A16" s="99" t="s">
        <v>404</v>
      </c>
      <c r="B16" s="97"/>
      <c r="C16" s="98" t="s">
        <v>949</v>
      </c>
      <c r="D16" s="98" t="s">
        <v>401</v>
      </c>
      <c r="E16" s="96">
        <v>1031650</v>
      </c>
      <c r="F16" s="96">
        <v>0</v>
      </c>
      <c r="G16" s="95">
        <v>0</v>
      </c>
    </row>
    <row r="17" spans="1:7" ht="38.25" outlineLevel="3" x14ac:dyDescent="0.25">
      <c r="A17" s="104" t="s">
        <v>867</v>
      </c>
      <c r="B17" s="102"/>
      <c r="C17" s="103" t="s">
        <v>866</v>
      </c>
      <c r="D17" s="102"/>
      <c r="E17" s="101">
        <v>823753.5</v>
      </c>
      <c r="F17" s="101">
        <v>823753.5</v>
      </c>
      <c r="G17" s="100">
        <v>823753.5</v>
      </c>
    </row>
    <row r="18" spans="1:7" ht="25.5" outlineLevel="4" x14ac:dyDescent="0.25">
      <c r="A18" s="99" t="s">
        <v>351</v>
      </c>
      <c r="B18" s="97"/>
      <c r="C18" s="98" t="s">
        <v>866</v>
      </c>
      <c r="D18" s="98" t="s">
        <v>348</v>
      </c>
      <c r="E18" s="96">
        <v>823753.5</v>
      </c>
      <c r="F18" s="96">
        <v>823753.5</v>
      </c>
      <c r="G18" s="95">
        <v>823753.5</v>
      </c>
    </row>
    <row r="19" spans="1:7" ht="38.25" outlineLevel="3" x14ac:dyDescent="0.25">
      <c r="A19" s="104" t="s">
        <v>285</v>
      </c>
      <c r="B19" s="102"/>
      <c r="C19" s="103" t="s">
        <v>743</v>
      </c>
      <c r="D19" s="102"/>
      <c r="E19" s="101">
        <v>64002729.890000001</v>
      </c>
      <c r="F19" s="101">
        <v>0</v>
      </c>
      <c r="G19" s="100">
        <v>0</v>
      </c>
    </row>
    <row r="20" spans="1:7" outlineLevel="4" x14ac:dyDescent="0.25">
      <c r="A20" s="99" t="s">
        <v>404</v>
      </c>
      <c r="B20" s="97"/>
      <c r="C20" s="98" t="s">
        <v>743</v>
      </c>
      <c r="D20" s="98" t="s">
        <v>401</v>
      </c>
      <c r="E20" s="96">
        <v>64002729.890000001</v>
      </c>
      <c r="F20" s="96">
        <v>0</v>
      </c>
      <c r="G20" s="95">
        <v>0</v>
      </c>
    </row>
    <row r="21" spans="1:7" outlineLevel="2" x14ac:dyDescent="0.25">
      <c r="A21" s="109" t="s">
        <v>865</v>
      </c>
      <c r="B21" s="107"/>
      <c r="C21" s="108" t="s">
        <v>864</v>
      </c>
      <c r="D21" s="107"/>
      <c r="E21" s="106">
        <v>39345199.829999998</v>
      </c>
      <c r="F21" s="106">
        <v>0</v>
      </c>
      <c r="G21" s="105">
        <v>0</v>
      </c>
    </row>
    <row r="22" spans="1:7" ht="25.5" outlineLevel="3" x14ac:dyDescent="0.25">
      <c r="A22" s="104" t="s">
        <v>863</v>
      </c>
      <c r="B22" s="102"/>
      <c r="C22" s="103" t="s">
        <v>862</v>
      </c>
      <c r="D22" s="102"/>
      <c r="E22" s="101">
        <v>20900000</v>
      </c>
      <c r="F22" s="101">
        <v>0</v>
      </c>
      <c r="G22" s="100">
        <v>0</v>
      </c>
    </row>
    <row r="23" spans="1:7" ht="25.5" outlineLevel="4" x14ac:dyDescent="0.25">
      <c r="A23" s="99" t="s">
        <v>351</v>
      </c>
      <c r="B23" s="97"/>
      <c r="C23" s="98" t="s">
        <v>862</v>
      </c>
      <c r="D23" s="98" t="s">
        <v>348</v>
      </c>
      <c r="E23" s="96">
        <v>20900000</v>
      </c>
      <c r="F23" s="96">
        <v>0</v>
      </c>
      <c r="G23" s="95">
        <v>0</v>
      </c>
    </row>
    <row r="24" spans="1:7" ht="25.5" outlineLevel="3" x14ac:dyDescent="0.25">
      <c r="A24" s="104" t="s">
        <v>243</v>
      </c>
      <c r="B24" s="102"/>
      <c r="C24" s="103" t="s">
        <v>861</v>
      </c>
      <c r="D24" s="102"/>
      <c r="E24" s="101">
        <v>11989379.880000001</v>
      </c>
      <c r="F24" s="101">
        <v>0</v>
      </c>
      <c r="G24" s="100">
        <v>0</v>
      </c>
    </row>
    <row r="25" spans="1:7" outlineLevel="4" x14ac:dyDescent="0.25">
      <c r="A25" s="99" t="s">
        <v>404</v>
      </c>
      <c r="B25" s="97"/>
      <c r="C25" s="98" t="s">
        <v>861</v>
      </c>
      <c r="D25" s="98" t="s">
        <v>401</v>
      </c>
      <c r="E25" s="96">
        <v>11989379.880000001</v>
      </c>
      <c r="F25" s="96">
        <v>0</v>
      </c>
      <c r="G25" s="95">
        <v>0</v>
      </c>
    </row>
    <row r="26" spans="1:7" ht="38.25" outlineLevel="3" x14ac:dyDescent="0.25">
      <c r="A26" s="104" t="s">
        <v>860</v>
      </c>
      <c r="B26" s="102"/>
      <c r="C26" s="103" t="s">
        <v>859</v>
      </c>
      <c r="D26" s="102"/>
      <c r="E26" s="101">
        <v>6455819.9500000002</v>
      </c>
      <c r="F26" s="101">
        <v>0</v>
      </c>
      <c r="G26" s="100">
        <v>0</v>
      </c>
    </row>
    <row r="27" spans="1:7" outlineLevel="4" x14ac:dyDescent="0.25">
      <c r="A27" s="99" t="s">
        <v>404</v>
      </c>
      <c r="B27" s="97"/>
      <c r="C27" s="98" t="s">
        <v>859</v>
      </c>
      <c r="D27" s="98" t="s">
        <v>401</v>
      </c>
      <c r="E27" s="96">
        <v>6455819.9500000002</v>
      </c>
      <c r="F27" s="96">
        <v>0</v>
      </c>
      <c r="G27" s="95">
        <v>0</v>
      </c>
    </row>
    <row r="28" spans="1:7" ht="30.75" thickBot="1" x14ac:dyDescent="0.3">
      <c r="A28" s="119" t="s">
        <v>449</v>
      </c>
      <c r="B28" s="117"/>
      <c r="C28" s="118" t="s">
        <v>448</v>
      </c>
      <c r="D28" s="117"/>
      <c r="E28" s="116">
        <v>26823218.280000001</v>
      </c>
      <c r="F28" s="116">
        <v>21824649.530000001</v>
      </c>
      <c r="G28" s="115">
        <v>21824672.530000001</v>
      </c>
    </row>
    <row r="29" spans="1:7" outlineLevel="1" x14ac:dyDescent="0.25">
      <c r="A29" s="114" t="s">
        <v>922</v>
      </c>
      <c r="B29" s="112"/>
      <c r="C29" s="113" t="s">
        <v>921</v>
      </c>
      <c r="D29" s="112"/>
      <c r="E29" s="111">
        <v>225000</v>
      </c>
      <c r="F29" s="111">
        <v>0</v>
      </c>
      <c r="G29" s="110">
        <v>0</v>
      </c>
    </row>
    <row r="30" spans="1:7" ht="25.5" outlineLevel="2" x14ac:dyDescent="0.25">
      <c r="A30" s="109" t="s">
        <v>920</v>
      </c>
      <c r="B30" s="107"/>
      <c r="C30" s="108" t="s">
        <v>919</v>
      </c>
      <c r="D30" s="107"/>
      <c r="E30" s="106">
        <v>225000</v>
      </c>
      <c r="F30" s="106">
        <v>0</v>
      </c>
      <c r="G30" s="105">
        <v>0</v>
      </c>
    </row>
    <row r="31" spans="1:7" ht="38.25" outlineLevel="3" x14ac:dyDescent="0.25">
      <c r="A31" s="104" t="s">
        <v>918</v>
      </c>
      <c r="B31" s="102"/>
      <c r="C31" s="103" t="s">
        <v>917</v>
      </c>
      <c r="D31" s="102"/>
      <c r="E31" s="101">
        <v>225000</v>
      </c>
      <c r="F31" s="101">
        <v>0</v>
      </c>
      <c r="G31" s="100">
        <v>0</v>
      </c>
    </row>
    <row r="32" spans="1:7" outlineLevel="4" x14ac:dyDescent="0.25">
      <c r="A32" s="99" t="s">
        <v>404</v>
      </c>
      <c r="B32" s="97"/>
      <c r="C32" s="98" t="s">
        <v>917</v>
      </c>
      <c r="D32" s="98" t="s">
        <v>401</v>
      </c>
      <c r="E32" s="96">
        <v>225000</v>
      </c>
      <c r="F32" s="96">
        <v>0</v>
      </c>
      <c r="G32" s="95">
        <v>0</v>
      </c>
    </row>
    <row r="33" spans="1:7" outlineLevel="1" x14ac:dyDescent="0.25">
      <c r="A33" s="114" t="s">
        <v>916</v>
      </c>
      <c r="B33" s="112"/>
      <c r="C33" s="113" t="s">
        <v>915</v>
      </c>
      <c r="D33" s="112"/>
      <c r="E33" s="111">
        <v>85873.67</v>
      </c>
      <c r="F33" s="111">
        <v>80974.34</v>
      </c>
      <c r="G33" s="110">
        <v>80974.34</v>
      </c>
    </row>
    <row r="34" spans="1:7" outlineLevel="2" x14ac:dyDescent="0.25">
      <c r="A34" s="109" t="s">
        <v>914</v>
      </c>
      <c r="B34" s="107"/>
      <c r="C34" s="108" t="s">
        <v>913</v>
      </c>
      <c r="D34" s="107"/>
      <c r="E34" s="106">
        <v>85873.67</v>
      </c>
      <c r="F34" s="106">
        <v>80974.34</v>
      </c>
      <c r="G34" s="105">
        <v>80974.34</v>
      </c>
    </row>
    <row r="35" spans="1:7" ht="25.5" outlineLevel="3" x14ac:dyDescent="0.25">
      <c r="A35" s="104" t="s">
        <v>912</v>
      </c>
      <c r="B35" s="102"/>
      <c r="C35" s="103" t="s">
        <v>911</v>
      </c>
      <c r="D35" s="102"/>
      <c r="E35" s="101">
        <v>85873.67</v>
      </c>
      <c r="F35" s="101">
        <v>80974.34</v>
      </c>
      <c r="G35" s="100">
        <v>80974.34</v>
      </c>
    </row>
    <row r="36" spans="1:7" outlineLevel="4" x14ac:dyDescent="0.25">
      <c r="A36" s="99" t="s">
        <v>404</v>
      </c>
      <c r="B36" s="97"/>
      <c r="C36" s="98" t="s">
        <v>911</v>
      </c>
      <c r="D36" s="98" t="s">
        <v>401</v>
      </c>
      <c r="E36" s="96">
        <v>85873.67</v>
      </c>
      <c r="F36" s="96">
        <v>80974.34</v>
      </c>
      <c r="G36" s="95">
        <v>80974.34</v>
      </c>
    </row>
    <row r="37" spans="1:7" outlineLevel="1" x14ac:dyDescent="0.25">
      <c r="A37" s="114" t="s">
        <v>447</v>
      </c>
      <c r="B37" s="112"/>
      <c r="C37" s="113" t="s">
        <v>446</v>
      </c>
      <c r="D37" s="112"/>
      <c r="E37" s="111">
        <v>20463158.800000001</v>
      </c>
      <c r="F37" s="111">
        <v>16031743.380000001</v>
      </c>
      <c r="G37" s="110">
        <v>16031743.380000001</v>
      </c>
    </row>
    <row r="38" spans="1:7" outlineLevel="2" x14ac:dyDescent="0.25">
      <c r="A38" s="109" t="s">
        <v>445</v>
      </c>
      <c r="B38" s="107"/>
      <c r="C38" s="108" t="s">
        <v>444</v>
      </c>
      <c r="D38" s="107"/>
      <c r="E38" s="106">
        <v>20463158.800000001</v>
      </c>
      <c r="F38" s="106">
        <v>16031743.380000001</v>
      </c>
      <c r="G38" s="105">
        <v>16031743.380000001</v>
      </c>
    </row>
    <row r="39" spans="1:7" ht="25.5" outlineLevel="3" x14ac:dyDescent="0.25">
      <c r="A39" s="104" t="s">
        <v>975</v>
      </c>
      <c r="B39" s="102"/>
      <c r="C39" s="103" t="s">
        <v>974</v>
      </c>
      <c r="D39" s="102"/>
      <c r="E39" s="101">
        <v>120000</v>
      </c>
      <c r="F39" s="101">
        <v>120000</v>
      </c>
      <c r="G39" s="100">
        <v>120000</v>
      </c>
    </row>
    <row r="40" spans="1:7" ht="25.5" outlineLevel="4" x14ac:dyDescent="0.25">
      <c r="A40" s="99" t="s">
        <v>351</v>
      </c>
      <c r="B40" s="97"/>
      <c r="C40" s="98" t="s">
        <v>974</v>
      </c>
      <c r="D40" s="98" t="s">
        <v>348</v>
      </c>
      <c r="E40" s="96">
        <v>120000</v>
      </c>
      <c r="F40" s="96">
        <v>120000</v>
      </c>
      <c r="G40" s="95">
        <v>120000</v>
      </c>
    </row>
    <row r="41" spans="1:7" ht="25.5" outlineLevel="3" x14ac:dyDescent="0.25">
      <c r="A41" s="104" t="s">
        <v>443</v>
      </c>
      <c r="B41" s="102"/>
      <c r="C41" s="103" t="s">
        <v>442</v>
      </c>
      <c r="D41" s="102"/>
      <c r="E41" s="101">
        <v>4424150</v>
      </c>
      <c r="F41" s="101">
        <v>4424150</v>
      </c>
      <c r="G41" s="100">
        <v>4424150</v>
      </c>
    </row>
    <row r="42" spans="1:7" ht="25.5" outlineLevel="4" x14ac:dyDescent="0.25">
      <c r="A42" s="99" t="s">
        <v>351</v>
      </c>
      <c r="B42" s="97"/>
      <c r="C42" s="98" t="s">
        <v>442</v>
      </c>
      <c r="D42" s="98" t="s">
        <v>348</v>
      </c>
      <c r="E42" s="96">
        <v>4424150</v>
      </c>
      <c r="F42" s="96">
        <v>4424150</v>
      </c>
      <c r="G42" s="95">
        <v>4424150</v>
      </c>
    </row>
    <row r="43" spans="1:7" ht="51" outlineLevel="3" x14ac:dyDescent="0.25">
      <c r="A43" s="104" t="s">
        <v>581</v>
      </c>
      <c r="B43" s="102"/>
      <c r="C43" s="103" t="s">
        <v>580</v>
      </c>
      <c r="D43" s="102"/>
      <c r="E43" s="101">
        <v>2811044.7</v>
      </c>
      <c r="F43" s="101">
        <v>2811044.7</v>
      </c>
      <c r="G43" s="100">
        <v>2811044.7</v>
      </c>
    </row>
    <row r="44" spans="1:7" ht="25.5" outlineLevel="4" x14ac:dyDescent="0.25">
      <c r="A44" s="99" t="s">
        <v>351</v>
      </c>
      <c r="B44" s="97"/>
      <c r="C44" s="98" t="s">
        <v>580</v>
      </c>
      <c r="D44" s="98" t="s">
        <v>348</v>
      </c>
      <c r="E44" s="96">
        <v>2811044.7</v>
      </c>
      <c r="F44" s="96">
        <v>2811044.7</v>
      </c>
      <c r="G44" s="95">
        <v>2811044.7</v>
      </c>
    </row>
    <row r="45" spans="1:7" ht="38.25" outlineLevel="3" x14ac:dyDescent="0.25">
      <c r="A45" s="104" t="s">
        <v>665</v>
      </c>
      <c r="B45" s="102"/>
      <c r="C45" s="103" t="s">
        <v>664</v>
      </c>
      <c r="D45" s="102"/>
      <c r="E45" s="101">
        <v>1892053.92</v>
      </c>
      <c r="F45" s="101">
        <v>1892053.92</v>
      </c>
      <c r="G45" s="100">
        <v>1892053.92</v>
      </c>
    </row>
    <row r="46" spans="1:7" ht="25.5" outlineLevel="4" x14ac:dyDescent="0.25">
      <c r="A46" s="99" t="s">
        <v>351</v>
      </c>
      <c r="B46" s="97"/>
      <c r="C46" s="98" t="s">
        <v>664</v>
      </c>
      <c r="D46" s="98" t="s">
        <v>348</v>
      </c>
      <c r="E46" s="96">
        <v>1892053.92</v>
      </c>
      <c r="F46" s="96">
        <v>1892053.92</v>
      </c>
      <c r="G46" s="95">
        <v>1892053.92</v>
      </c>
    </row>
    <row r="47" spans="1:7" ht="25.5" outlineLevel="3" x14ac:dyDescent="0.25">
      <c r="A47" s="104" t="s">
        <v>910</v>
      </c>
      <c r="B47" s="102"/>
      <c r="C47" s="103" t="s">
        <v>909</v>
      </c>
      <c r="D47" s="102"/>
      <c r="E47" s="101">
        <v>11215910.18</v>
      </c>
      <c r="F47" s="101">
        <v>6784494.7599999998</v>
      </c>
      <c r="G47" s="100">
        <v>6784494.7599999998</v>
      </c>
    </row>
    <row r="48" spans="1:7" ht="25.5" outlineLevel="4" x14ac:dyDescent="0.25">
      <c r="A48" s="99" t="s">
        <v>351</v>
      </c>
      <c r="B48" s="97"/>
      <c r="C48" s="98" t="s">
        <v>909</v>
      </c>
      <c r="D48" s="98" t="s">
        <v>348</v>
      </c>
      <c r="E48" s="96">
        <v>11215910.18</v>
      </c>
      <c r="F48" s="96">
        <v>6784494.7599999998</v>
      </c>
      <c r="G48" s="95">
        <v>6784494.7599999998</v>
      </c>
    </row>
    <row r="49" spans="1:7" ht="25.5" outlineLevel="1" x14ac:dyDescent="0.25">
      <c r="A49" s="114" t="s">
        <v>908</v>
      </c>
      <c r="B49" s="112"/>
      <c r="C49" s="113" t="s">
        <v>907</v>
      </c>
      <c r="D49" s="112"/>
      <c r="E49" s="111">
        <v>6049185.8099999996</v>
      </c>
      <c r="F49" s="111">
        <v>5711931.8099999996</v>
      </c>
      <c r="G49" s="110">
        <v>5711954.8099999996</v>
      </c>
    </row>
    <row r="50" spans="1:7" ht="25.5" outlineLevel="2" x14ac:dyDescent="0.25">
      <c r="A50" s="109" t="s">
        <v>906</v>
      </c>
      <c r="B50" s="107"/>
      <c r="C50" s="108" t="s">
        <v>905</v>
      </c>
      <c r="D50" s="107"/>
      <c r="E50" s="106">
        <v>6049185.8099999996</v>
      </c>
      <c r="F50" s="106">
        <v>5711931.8099999996</v>
      </c>
      <c r="G50" s="105">
        <v>5711954.8099999996</v>
      </c>
    </row>
    <row r="51" spans="1:7" ht="25.5" outlineLevel="3" x14ac:dyDescent="0.25">
      <c r="A51" s="104" t="s">
        <v>364</v>
      </c>
      <c r="B51" s="102"/>
      <c r="C51" s="103" t="s">
        <v>904</v>
      </c>
      <c r="D51" s="102"/>
      <c r="E51" s="101">
        <v>206000</v>
      </c>
      <c r="F51" s="101">
        <v>0</v>
      </c>
      <c r="G51" s="100">
        <v>0</v>
      </c>
    </row>
    <row r="52" spans="1:7" ht="38.25" outlineLevel="4" x14ac:dyDescent="0.25">
      <c r="A52" s="99" t="s">
        <v>499</v>
      </c>
      <c r="B52" s="97"/>
      <c r="C52" s="98" t="s">
        <v>904</v>
      </c>
      <c r="D52" s="98" t="s">
        <v>498</v>
      </c>
      <c r="E52" s="96">
        <v>206000</v>
      </c>
      <c r="F52" s="96">
        <v>0</v>
      </c>
      <c r="G52" s="95">
        <v>0</v>
      </c>
    </row>
    <row r="53" spans="1:7" outlineLevel="3" x14ac:dyDescent="0.25">
      <c r="A53" s="104" t="s">
        <v>903</v>
      </c>
      <c r="B53" s="102"/>
      <c r="C53" s="103" t="s">
        <v>902</v>
      </c>
      <c r="D53" s="102"/>
      <c r="E53" s="101">
        <v>5837156.8099999996</v>
      </c>
      <c r="F53" s="101">
        <v>5706045.8099999996</v>
      </c>
      <c r="G53" s="100">
        <v>5706045.8099999996</v>
      </c>
    </row>
    <row r="54" spans="1:7" ht="38.25" outlineLevel="4" x14ac:dyDescent="0.25">
      <c r="A54" s="99" t="s">
        <v>499</v>
      </c>
      <c r="B54" s="97"/>
      <c r="C54" s="98" t="s">
        <v>902</v>
      </c>
      <c r="D54" s="98" t="s">
        <v>498</v>
      </c>
      <c r="E54" s="96">
        <v>5504218.79</v>
      </c>
      <c r="F54" s="96">
        <v>5496323.7599999998</v>
      </c>
      <c r="G54" s="95">
        <v>5496323.7599999998</v>
      </c>
    </row>
    <row r="55" spans="1:7" outlineLevel="4" x14ac:dyDescent="0.25">
      <c r="A55" s="99" t="s">
        <v>404</v>
      </c>
      <c r="B55" s="97"/>
      <c r="C55" s="98" t="s">
        <v>902</v>
      </c>
      <c r="D55" s="98" t="s">
        <v>401</v>
      </c>
      <c r="E55" s="96">
        <v>332439.02</v>
      </c>
      <c r="F55" s="96">
        <v>209223.05</v>
      </c>
      <c r="G55" s="95">
        <v>209223.05</v>
      </c>
    </row>
    <row r="56" spans="1:7" outlineLevel="4" x14ac:dyDescent="0.25">
      <c r="A56" s="99" t="s">
        <v>325</v>
      </c>
      <c r="B56" s="97"/>
      <c r="C56" s="98" t="s">
        <v>902</v>
      </c>
      <c r="D56" s="98" t="s">
        <v>323</v>
      </c>
      <c r="E56" s="96">
        <v>499</v>
      </c>
      <c r="F56" s="96">
        <v>499</v>
      </c>
      <c r="G56" s="95">
        <v>499</v>
      </c>
    </row>
    <row r="57" spans="1:7" ht="38.25" outlineLevel="3" x14ac:dyDescent="0.25">
      <c r="A57" s="104" t="s">
        <v>32</v>
      </c>
      <c r="B57" s="102"/>
      <c r="C57" s="103" t="s">
        <v>901</v>
      </c>
      <c r="D57" s="102"/>
      <c r="E57" s="101">
        <v>6029</v>
      </c>
      <c r="F57" s="101">
        <v>5886</v>
      </c>
      <c r="G57" s="100">
        <v>5909</v>
      </c>
    </row>
    <row r="58" spans="1:7" ht="38.25" outlineLevel="4" x14ac:dyDescent="0.25">
      <c r="A58" s="99" t="s">
        <v>499</v>
      </c>
      <c r="B58" s="97"/>
      <c r="C58" s="98" t="s">
        <v>901</v>
      </c>
      <c r="D58" s="98" t="s">
        <v>498</v>
      </c>
      <c r="E58" s="96">
        <v>6029</v>
      </c>
      <c r="F58" s="96">
        <v>5886</v>
      </c>
      <c r="G58" s="95">
        <v>5909</v>
      </c>
    </row>
    <row r="59" spans="1:7" ht="30.75" thickBot="1" x14ac:dyDescent="0.3">
      <c r="A59" s="119" t="s">
        <v>441</v>
      </c>
      <c r="B59" s="117"/>
      <c r="C59" s="118" t="s">
        <v>440</v>
      </c>
      <c r="D59" s="117"/>
      <c r="E59" s="116">
        <v>14061276.74</v>
      </c>
      <c r="F59" s="116">
        <v>10988240.119999999</v>
      </c>
      <c r="G59" s="115">
        <v>11538390.119999999</v>
      </c>
    </row>
    <row r="60" spans="1:7" outlineLevel="2" x14ac:dyDescent="0.25">
      <c r="A60" s="109" t="s">
        <v>512</v>
      </c>
      <c r="B60" s="107"/>
      <c r="C60" s="108" t="s">
        <v>511</v>
      </c>
      <c r="D60" s="107"/>
      <c r="E60" s="106">
        <v>1102855</v>
      </c>
      <c r="F60" s="106">
        <v>377481</v>
      </c>
      <c r="G60" s="105">
        <v>377481</v>
      </c>
    </row>
    <row r="61" spans="1:7" ht="25.5" outlineLevel="3" x14ac:dyDescent="0.25">
      <c r="A61" s="104" t="s">
        <v>510</v>
      </c>
      <c r="B61" s="102"/>
      <c r="C61" s="103" t="s">
        <v>509</v>
      </c>
      <c r="D61" s="102"/>
      <c r="E61" s="101">
        <v>377477.5</v>
      </c>
      <c r="F61" s="101">
        <v>377481</v>
      </c>
      <c r="G61" s="100">
        <v>377481</v>
      </c>
    </row>
    <row r="62" spans="1:7" outlineLevel="4" x14ac:dyDescent="0.25">
      <c r="A62" s="99" t="s">
        <v>428</v>
      </c>
      <c r="B62" s="97"/>
      <c r="C62" s="98" t="s">
        <v>509</v>
      </c>
      <c r="D62" s="98" t="s">
        <v>426</v>
      </c>
      <c r="E62" s="96">
        <v>377477.5</v>
      </c>
      <c r="F62" s="96">
        <v>377481</v>
      </c>
      <c r="G62" s="95">
        <v>377481</v>
      </c>
    </row>
    <row r="63" spans="1:7" ht="25.5" outlineLevel="3" x14ac:dyDescent="0.25">
      <c r="A63" s="104" t="s">
        <v>508</v>
      </c>
      <c r="B63" s="102"/>
      <c r="C63" s="103" t="s">
        <v>507</v>
      </c>
      <c r="D63" s="102"/>
      <c r="E63" s="101">
        <v>725377.5</v>
      </c>
      <c r="F63" s="101">
        <v>0</v>
      </c>
      <c r="G63" s="100">
        <v>0</v>
      </c>
    </row>
    <row r="64" spans="1:7" outlineLevel="4" x14ac:dyDescent="0.25">
      <c r="A64" s="99" t="s">
        <v>428</v>
      </c>
      <c r="B64" s="97"/>
      <c r="C64" s="98" t="s">
        <v>507</v>
      </c>
      <c r="D64" s="98" t="s">
        <v>426</v>
      </c>
      <c r="E64" s="96">
        <v>725377.5</v>
      </c>
      <c r="F64" s="96">
        <v>0</v>
      </c>
      <c r="G64" s="95">
        <v>0</v>
      </c>
    </row>
    <row r="65" spans="1:7" ht="25.5" outlineLevel="2" x14ac:dyDescent="0.25">
      <c r="A65" s="109" t="s">
        <v>489</v>
      </c>
      <c r="B65" s="107"/>
      <c r="C65" s="108" t="s">
        <v>488</v>
      </c>
      <c r="D65" s="107"/>
      <c r="E65" s="106">
        <v>1175460</v>
      </c>
      <c r="F65" s="106">
        <v>1100300</v>
      </c>
      <c r="G65" s="105">
        <v>1650450</v>
      </c>
    </row>
    <row r="66" spans="1:7" ht="63.75" outlineLevel="3" x14ac:dyDescent="0.25">
      <c r="A66" s="104" t="s">
        <v>487</v>
      </c>
      <c r="B66" s="102"/>
      <c r="C66" s="103" t="s">
        <v>486</v>
      </c>
      <c r="D66" s="102"/>
      <c r="E66" s="101">
        <v>305000</v>
      </c>
      <c r="F66" s="101">
        <v>305000</v>
      </c>
      <c r="G66" s="100">
        <v>457500</v>
      </c>
    </row>
    <row r="67" spans="1:7" outlineLevel="4" x14ac:dyDescent="0.25">
      <c r="A67" s="99" t="s">
        <v>428</v>
      </c>
      <c r="B67" s="97"/>
      <c r="C67" s="98" t="s">
        <v>486</v>
      </c>
      <c r="D67" s="98" t="s">
        <v>426</v>
      </c>
      <c r="E67" s="96">
        <v>305000</v>
      </c>
      <c r="F67" s="96">
        <v>305000</v>
      </c>
      <c r="G67" s="95">
        <v>457500</v>
      </c>
    </row>
    <row r="68" spans="1:7" ht="25.5" outlineLevel="3" x14ac:dyDescent="0.25">
      <c r="A68" s="104" t="s">
        <v>485</v>
      </c>
      <c r="B68" s="102"/>
      <c r="C68" s="103" t="s">
        <v>484</v>
      </c>
      <c r="D68" s="102"/>
      <c r="E68" s="101">
        <v>870460</v>
      </c>
      <c r="F68" s="101">
        <v>795300</v>
      </c>
      <c r="G68" s="100">
        <v>1192950</v>
      </c>
    </row>
    <row r="69" spans="1:7" outlineLevel="4" x14ac:dyDescent="0.25">
      <c r="A69" s="99" t="s">
        <v>428</v>
      </c>
      <c r="B69" s="97"/>
      <c r="C69" s="98" t="s">
        <v>484</v>
      </c>
      <c r="D69" s="98" t="s">
        <v>426</v>
      </c>
      <c r="E69" s="96">
        <v>870460</v>
      </c>
      <c r="F69" s="96">
        <v>795300</v>
      </c>
      <c r="G69" s="95">
        <v>1192950</v>
      </c>
    </row>
    <row r="70" spans="1:7" ht="25.5" outlineLevel="2" x14ac:dyDescent="0.25">
      <c r="A70" s="109" t="s">
        <v>439</v>
      </c>
      <c r="B70" s="107"/>
      <c r="C70" s="108" t="s">
        <v>438</v>
      </c>
      <c r="D70" s="107"/>
      <c r="E70" s="106">
        <v>11782961.74</v>
      </c>
      <c r="F70" s="106">
        <v>9510459.1199999992</v>
      </c>
      <c r="G70" s="105">
        <v>9510459.1199999992</v>
      </c>
    </row>
    <row r="71" spans="1:7" ht="38.25" outlineLevel="3" x14ac:dyDescent="0.25">
      <c r="A71" s="104" t="s">
        <v>63</v>
      </c>
      <c r="B71" s="102"/>
      <c r="C71" s="103" t="s">
        <v>717</v>
      </c>
      <c r="D71" s="102"/>
      <c r="E71" s="101">
        <v>994400</v>
      </c>
      <c r="F71" s="101">
        <v>994400</v>
      </c>
      <c r="G71" s="100">
        <v>994400</v>
      </c>
    </row>
    <row r="72" spans="1:7" ht="25.5" outlineLevel="4" x14ac:dyDescent="0.25">
      <c r="A72" s="99" t="s">
        <v>351</v>
      </c>
      <c r="B72" s="97"/>
      <c r="C72" s="98" t="s">
        <v>717</v>
      </c>
      <c r="D72" s="98" t="s">
        <v>348</v>
      </c>
      <c r="E72" s="96">
        <v>994400</v>
      </c>
      <c r="F72" s="96">
        <v>994400</v>
      </c>
      <c r="G72" s="95">
        <v>994400</v>
      </c>
    </row>
    <row r="73" spans="1:7" ht="89.25" outlineLevel="3" x14ac:dyDescent="0.25">
      <c r="A73" s="104" t="s">
        <v>119</v>
      </c>
      <c r="B73" s="102"/>
      <c r="C73" s="103" t="s">
        <v>506</v>
      </c>
      <c r="D73" s="102"/>
      <c r="E73" s="101">
        <v>2395200</v>
      </c>
      <c r="F73" s="101">
        <v>2324700</v>
      </c>
      <c r="G73" s="100">
        <v>2324700</v>
      </c>
    </row>
    <row r="74" spans="1:7" outlineLevel="4" x14ac:dyDescent="0.25">
      <c r="A74" s="99" t="s">
        <v>404</v>
      </c>
      <c r="B74" s="97"/>
      <c r="C74" s="98" t="s">
        <v>506</v>
      </c>
      <c r="D74" s="98" t="s">
        <v>401</v>
      </c>
      <c r="E74" s="96">
        <v>19009.52</v>
      </c>
      <c r="F74" s="96">
        <v>18597.599999999999</v>
      </c>
      <c r="G74" s="95">
        <v>18597.599999999999</v>
      </c>
    </row>
    <row r="75" spans="1:7" outlineLevel="4" x14ac:dyDescent="0.25">
      <c r="A75" s="99" t="s">
        <v>428</v>
      </c>
      <c r="B75" s="97"/>
      <c r="C75" s="98" t="s">
        <v>506</v>
      </c>
      <c r="D75" s="98" t="s">
        <v>426</v>
      </c>
      <c r="E75" s="96">
        <v>2376190.48</v>
      </c>
      <c r="F75" s="96">
        <v>2306102.4</v>
      </c>
      <c r="G75" s="95">
        <v>2306102.4</v>
      </c>
    </row>
    <row r="76" spans="1:7" ht="38.25" outlineLevel="3" x14ac:dyDescent="0.25">
      <c r="A76" s="104" t="s">
        <v>505</v>
      </c>
      <c r="B76" s="102"/>
      <c r="C76" s="103" t="s">
        <v>504</v>
      </c>
      <c r="D76" s="102"/>
      <c r="E76" s="101">
        <v>1015000</v>
      </c>
      <c r="F76" s="101">
        <v>0</v>
      </c>
      <c r="G76" s="100">
        <v>0</v>
      </c>
    </row>
    <row r="77" spans="1:7" outlineLevel="4" x14ac:dyDescent="0.25">
      <c r="A77" s="99" t="s">
        <v>404</v>
      </c>
      <c r="B77" s="97"/>
      <c r="C77" s="98" t="s">
        <v>504</v>
      </c>
      <c r="D77" s="98" t="s">
        <v>401</v>
      </c>
      <c r="E77" s="96">
        <v>15000</v>
      </c>
      <c r="F77" s="96">
        <v>0</v>
      </c>
      <c r="G77" s="95">
        <v>0</v>
      </c>
    </row>
    <row r="78" spans="1:7" outlineLevel="4" x14ac:dyDescent="0.25">
      <c r="A78" s="99" t="s">
        <v>428</v>
      </c>
      <c r="B78" s="97"/>
      <c r="C78" s="98" t="s">
        <v>504</v>
      </c>
      <c r="D78" s="98" t="s">
        <v>426</v>
      </c>
      <c r="E78" s="96">
        <v>1000000</v>
      </c>
      <c r="F78" s="96">
        <v>0</v>
      </c>
      <c r="G78" s="95">
        <v>0</v>
      </c>
    </row>
    <row r="79" spans="1:7" ht="38.25" outlineLevel="3" x14ac:dyDescent="0.25">
      <c r="A79" s="104" t="s">
        <v>437</v>
      </c>
      <c r="B79" s="102"/>
      <c r="C79" s="103" t="s">
        <v>436</v>
      </c>
      <c r="D79" s="102"/>
      <c r="E79" s="101">
        <v>129500</v>
      </c>
      <c r="F79" s="101">
        <v>129500</v>
      </c>
      <c r="G79" s="100">
        <v>129500</v>
      </c>
    </row>
    <row r="80" spans="1:7" outlineLevel="4" x14ac:dyDescent="0.25">
      <c r="A80" s="99" t="s">
        <v>428</v>
      </c>
      <c r="B80" s="97"/>
      <c r="C80" s="98" t="s">
        <v>436</v>
      </c>
      <c r="D80" s="98" t="s">
        <v>426</v>
      </c>
      <c r="E80" s="96">
        <v>129500</v>
      </c>
      <c r="F80" s="96">
        <v>129500</v>
      </c>
      <c r="G80" s="95">
        <v>129500</v>
      </c>
    </row>
    <row r="81" spans="1:7" ht="25.5" outlineLevel="3" x14ac:dyDescent="0.25">
      <c r="A81" s="104" t="s">
        <v>435</v>
      </c>
      <c r="B81" s="102"/>
      <c r="C81" s="103" t="s">
        <v>434</v>
      </c>
      <c r="D81" s="102"/>
      <c r="E81" s="101">
        <v>1682321.9</v>
      </c>
      <c r="F81" s="101">
        <v>1020000</v>
      </c>
      <c r="G81" s="100">
        <v>1020000</v>
      </c>
    </row>
    <row r="82" spans="1:7" outlineLevel="4" x14ac:dyDescent="0.25">
      <c r="A82" s="99" t="s">
        <v>428</v>
      </c>
      <c r="B82" s="97"/>
      <c r="C82" s="98" t="s">
        <v>434</v>
      </c>
      <c r="D82" s="98" t="s">
        <v>426</v>
      </c>
      <c r="E82" s="96">
        <v>1682321.9</v>
      </c>
      <c r="F82" s="96">
        <v>1020000</v>
      </c>
      <c r="G82" s="95">
        <v>1020000</v>
      </c>
    </row>
    <row r="83" spans="1:7" ht="63.75" outlineLevel="3" x14ac:dyDescent="0.25">
      <c r="A83" s="104" t="s">
        <v>433</v>
      </c>
      <c r="B83" s="102"/>
      <c r="C83" s="103" t="s">
        <v>432</v>
      </c>
      <c r="D83" s="102"/>
      <c r="E83" s="101">
        <v>2445836.61</v>
      </c>
      <c r="F83" s="101">
        <v>2121155.89</v>
      </c>
      <c r="G83" s="100">
        <v>2121155.89</v>
      </c>
    </row>
    <row r="84" spans="1:7" outlineLevel="4" x14ac:dyDescent="0.25">
      <c r="A84" s="99" t="s">
        <v>428</v>
      </c>
      <c r="B84" s="97"/>
      <c r="C84" s="98" t="s">
        <v>432</v>
      </c>
      <c r="D84" s="98" t="s">
        <v>426</v>
      </c>
      <c r="E84" s="96">
        <v>2445836.61</v>
      </c>
      <c r="F84" s="96">
        <v>2121155.89</v>
      </c>
      <c r="G84" s="95">
        <v>2121155.89</v>
      </c>
    </row>
    <row r="85" spans="1:7" outlineLevel="3" x14ac:dyDescent="0.25">
      <c r="A85" s="104" t="s">
        <v>431</v>
      </c>
      <c r="B85" s="102"/>
      <c r="C85" s="103" t="s">
        <v>430</v>
      </c>
      <c r="D85" s="102"/>
      <c r="E85" s="101">
        <v>1035000</v>
      </c>
      <c r="F85" s="101">
        <v>1035000</v>
      </c>
      <c r="G85" s="100">
        <v>1035000</v>
      </c>
    </row>
    <row r="86" spans="1:7" outlineLevel="4" x14ac:dyDescent="0.25">
      <c r="A86" s="99" t="s">
        <v>428</v>
      </c>
      <c r="B86" s="97"/>
      <c r="C86" s="98" t="s">
        <v>430</v>
      </c>
      <c r="D86" s="98" t="s">
        <v>426</v>
      </c>
      <c r="E86" s="96">
        <v>1035000</v>
      </c>
      <c r="F86" s="96">
        <v>1035000</v>
      </c>
      <c r="G86" s="95">
        <v>1035000</v>
      </c>
    </row>
    <row r="87" spans="1:7" ht="51" outlineLevel="3" x14ac:dyDescent="0.25">
      <c r="A87" s="104" t="s">
        <v>429</v>
      </c>
      <c r="B87" s="102"/>
      <c r="C87" s="103" t="s">
        <v>427</v>
      </c>
      <c r="D87" s="102"/>
      <c r="E87" s="101">
        <v>200000</v>
      </c>
      <c r="F87" s="101">
        <v>0</v>
      </c>
      <c r="G87" s="100">
        <v>0</v>
      </c>
    </row>
    <row r="88" spans="1:7" outlineLevel="4" x14ac:dyDescent="0.25">
      <c r="A88" s="99" t="s">
        <v>428</v>
      </c>
      <c r="B88" s="97"/>
      <c r="C88" s="98" t="s">
        <v>427</v>
      </c>
      <c r="D88" s="98" t="s">
        <v>426</v>
      </c>
      <c r="E88" s="96">
        <v>200000</v>
      </c>
      <c r="F88" s="96">
        <v>0</v>
      </c>
      <c r="G88" s="95">
        <v>0</v>
      </c>
    </row>
    <row r="89" spans="1:7" ht="38.25" outlineLevel="3" x14ac:dyDescent="0.25">
      <c r="A89" s="104" t="s">
        <v>716</v>
      </c>
      <c r="B89" s="102"/>
      <c r="C89" s="103" t="s">
        <v>715</v>
      </c>
      <c r="D89" s="102"/>
      <c r="E89" s="101">
        <v>1350257.08</v>
      </c>
      <c r="F89" s="101">
        <v>1350257.08</v>
      </c>
      <c r="G89" s="100">
        <v>1350257.08</v>
      </c>
    </row>
    <row r="90" spans="1:7" ht="25.5" outlineLevel="4" x14ac:dyDescent="0.25">
      <c r="A90" s="99" t="s">
        <v>351</v>
      </c>
      <c r="B90" s="97"/>
      <c r="C90" s="98" t="s">
        <v>715</v>
      </c>
      <c r="D90" s="98" t="s">
        <v>348</v>
      </c>
      <c r="E90" s="96">
        <v>1350257.08</v>
      </c>
      <c r="F90" s="96">
        <v>1350257.08</v>
      </c>
      <c r="G90" s="95">
        <v>1350257.08</v>
      </c>
    </row>
    <row r="91" spans="1:7" ht="51" outlineLevel="3" x14ac:dyDescent="0.25">
      <c r="A91" s="104" t="s">
        <v>714</v>
      </c>
      <c r="B91" s="102"/>
      <c r="C91" s="103" t="s">
        <v>713</v>
      </c>
      <c r="D91" s="102"/>
      <c r="E91" s="101">
        <v>535446.15</v>
      </c>
      <c r="F91" s="101">
        <v>535446.15</v>
      </c>
      <c r="G91" s="100">
        <v>535446.15</v>
      </c>
    </row>
    <row r="92" spans="1:7" ht="25.5" outlineLevel="4" x14ac:dyDescent="0.25">
      <c r="A92" s="99" t="s">
        <v>351</v>
      </c>
      <c r="B92" s="97"/>
      <c r="C92" s="98" t="s">
        <v>713</v>
      </c>
      <c r="D92" s="98" t="s">
        <v>348</v>
      </c>
      <c r="E92" s="96">
        <v>535446.15</v>
      </c>
      <c r="F92" s="96">
        <v>535446.15</v>
      </c>
      <c r="G92" s="95">
        <v>535446.15</v>
      </c>
    </row>
    <row r="93" spans="1:7" ht="30.75" thickBot="1" x14ac:dyDescent="0.3">
      <c r="A93" s="119" t="s">
        <v>397</v>
      </c>
      <c r="B93" s="117"/>
      <c r="C93" s="118" t="s">
        <v>396</v>
      </c>
      <c r="D93" s="117"/>
      <c r="E93" s="116">
        <v>72293886.950000003</v>
      </c>
      <c r="F93" s="116">
        <v>71223056.650000006</v>
      </c>
      <c r="G93" s="115">
        <v>60881726.649999999</v>
      </c>
    </row>
    <row r="94" spans="1:7" outlineLevel="1" x14ac:dyDescent="0.25">
      <c r="A94" s="114" t="s">
        <v>395</v>
      </c>
      <c r="B94" s="112"/>
      <c r="C94" s="113" t="s">
        <v>394</v>
      </c>
      <c r="D94" s="112"/>
      <c r="E94" s="111">
        <v>9702692.0099999998</v>
      </c>
      <c r="F94" s="111">
        <v>9313567.5</v>
      </c>
      <c r="G94" s="110">
        <v>9313567.5</v>
      </c>
    </row>
    <row r="95" spans="1:7" ht="25.5" outlineLevel="2" x14ac:dyDescent="0.25">
      <c r="A95" s="109" t="s">
        <v>393</v>
      </c>
      <c r="B95" s="107"/>
      <c r="C95" s="108" t="s">
        <v>392</v>
      </c>
      <c r="D95" s="107"/>
      <c r="E95" s="106">
        <v>9702692.0099999998</v>
      </c>
      <c r="F95" s="106">
        <v>9313567.5</v>
      </c>
      <c r="G95" s="105">
        <v>9313567.5</v>
      </c>
    </row>
    <row r="96" spans="1:7" ht="25.5" outlineLevel="3" x14ac:dyDescent="0.25">
      <c r="A96" s="104" t="s">
        <v>391</v>
      </c>
      <c r="B96" s="102"/>
      <c r="C96" s="103" t="s">
        <v>390</v>
      </c>
      <c r="D96" s="102"/>
      <c r="E96" s="101">
        <v>9702692.0099999998</v>
      </c>
      <c r="F96" s="101">
        <v>9313567.5</v>
      </c>
      <c r="G96" s="100">
        <v>9313567.5</v>
      </c>
    </row>
    <row r="97" spans="1:7" outlineLevel="4" x14ac:dyDescent="0.25">
      <c r="A97" s="99" t="s">
        <v>404</v>
      </c>
      <c r="B97" s="97"/>
      <c r="C97" s="98" t="s">
        <v>390</v>
      </c>
      <c r="D97" s="98" t="s">
        <v>401</v>
      </c>
      <c r="E97" s="96">
        <v>2559013</v>
      </c>
      <c r="F97" s="96">
        <v>362080</v>
      </c>
      <c r="G97" s="95">
        <v>362080</v>
      </c>
    </row>
    <row r="98" spans="1:7" ht="25.5" outlineLevel="4" x14ac:dyDescent="0.25">
      <c r="A98" s="99" t="s">
        <v>351</v>
      </c>
      <c r="B98" s="97"/>
      <c r="C98" s="98" t="s">
        <v>390</v>
      </c>
      <c r="D98" s="98" t="s">
        <v>348</v>
      </c>
      <c r="E98" s="96">
        <v>7143679.0099999998</v>
      </c>
      <c r="F98" s="96">
        <v>8951487.5</v>
      </c>
      <c r="G98" s="95">
        <v>8951487.5</v>
      </c>
    </row>
    <row r="99" spans="1:7" ht="25.5" outlineLevel="1" x14ac:dyDescent="0.25">
      <c r="A99" s="114" t="s">
        <v>998</v>
      </c>
      <c r="B99" s="112"/>
      <c r="C99" s="113" t="s">
        <v>997</v>
      </c>
      <c r="D99" s="112"/>
      <c r="E99" s="111">
        <v>2237165.2000000002</v>
      </c>
      <c r="F99" s="111">
        <v>2534125.2000000002</v>
      </c>
      <c r="G99" s="110">
        <v>2534125.2000000002</v>
      </c>
    </row>
    <row r="100" spans="1:7" ht="25.5" outlineLevel="2" x14ac:dyDescent="0.25">
      <c r="A100" s="109" t="s">
        <v>996</v>
      </c>
      <c r="B100" s="107"/>
      <c r="C100" s="108" t="s">
        <v>995</v>
      </c>
      <c r="D100" s="107"/>
      <c r="E100" s="106">
        <v>2237165.2000000002</v>
      </c>
      <c r="F100" s="106">
        <v>2534125.2000000002</v>
      </c>
      <c r="G100" s="105">
        <v>2534125.2000000002</v>
      </c>
    </row>
    <row r="101" spans="1:7" outlineLevel="3" x14ac:dyDescent="0.25">
      <c r="A101" s="104" t="s">
        <v>994</v>
      </c>
      <c r="B101" s="102"/>
      <c r="C101" s="103" t="s">
        <v>993</v>
      </c>
      <c r="D101" s="102"/>
      <c r="E101" s="101">
        <v>1922685.2</v>
      </c>
      <c r="F101" s="101">
        <v>2179185.2000000002</v>
      </c>
      <c r="G101" s="100">
        <v>2179185.2000000002</v>
      </c>
    </row>
    <row r="102" spans="1:7" outlineLevel="4" x14ac:dyDescent="0.25">
      <c r="A102" s="99" t="s">
        <v>404</v>
      </c>
      <c r="B102" s="97"/>
      <c r="C102" s="98" t="s">
        <v>993</v>
      </c>
      <c r="D102" s="98" t="s">
        <v>401</v>
      </c>
      <c r="E102" s="96">
        <v>1922685.2</v>
      </c>
      <c r="F102" s="96">
        <v>2179185.2000000002</v>
      </c>
      <c r="G102" s="95">
        <v>2179185.2000000002</v>
      </c>
    </row>
    <row r="103" spans="1:7" outlineLevel="3" x14ac:dyDescent="0.25">
      <c r="A103" s="104" t="s">
        <v>992</v>
      </c>
      <c r="B103" s="102"/>
      <c r="C103" s="103" t="s">
        <v>991</v>
      </c>
      <c r="D103" s="102"/>
      <c r="E103" s="101">
        <v>314480</v>
      </c>
      <c r="F103" s="101">
        <v>354940</v>
      </c>
      <c r="G103" s="100">
        <v>354940</v>
      </c>
    </row>
    <row r="104" spans="1:7" outlineLevel="4" x14ac:dyDescent="0.25">
      <c r="A104" s="99" t="s">
        <v>404</v>
      </c>
      <c r="B104" s="97"/>
      <c r="C104" s="98" t="s">
        <v>991</v>
      </c>
      <c r="D104" s="98" t="s">
        <v>401</v>
      </c>
      <c r="E104" s="96">
        <v>314480</v>
      </c>
      <c r="F104" s="96">
        <v>354940</v>
      </c>
      <c r="G104" s="95">
        <v>354940</v>
      </c>
    </row>
    <row r="105" spans="1:7" outlineLevel="1" x14ac:dyDescent="0.25">
      <c r="A105" s="114" t="s">
        <v>503</v>
      </c>
      <c r="B105" s="112"/>
      <c r="C105" s="113" t="s">
        <v>502</v>
      </c>
      <c r="D105" s="112"/>
      <c r="E105" s="111">
        <v>21700246.91</v>
      </c>
      <c r="F105" s="111">
        <v>22709226.73</v>
      </c>
      <c r="G105" s="110">
        <v>12367896.73</v>
      </c>
    </row>
    <row r="106" spans="1:7" outlineLevel="2" x14ac:dyDescent="0.25">
      <c r="A106" s="109" t="s">
        <v>858</v>
      </c>
      <c r="B106" s="107"/>
      <c r="C106" s="108" t="s">
        <v>857</v>
      </c>
      <c r="D106" s="107"/>
      <c r="E106" s="106">
        <v>6061832.9699999997</v>
      </c>
      <c r="F106" s="106">
        <v>2920675</v>
      </c>
      <c r="G106" s="105">
        <v>2920675</v>
      </c>
    </row>
    <row r="107" spans="1:7" outlineLevel="3" x14ac:dyDescent="0.25">
      <c r="A107" s="104" t="s">
        <v>856</v>
      </c>
      <c r="B107" s="102"/>
      <c r="C107" s="103" t="s">
        <v>855</v>
      </c>
      <c r="D107" s="102"/>
      <c r="E107" s="101">
        <v>2911502.64</v>
      </c>
      <c r="F107" s="101">
        <v>2920675</v>
      </c>
      <c r="G107" s="100">
        <v>2920675</v>
      </c>
    </row>
    <row r="108" spans="1:7" outlineLevel="4" x14ac:dyDescent="0.25">
      <c r="A108" s="99" t="s">
        <v>404</v>
      </c>
      <c r="B108" s="97"/>
      <c r="C108" s="98" t="s">
        <v>855</v>
      </c>
      <c r="D108" s="98" t="s">
        <v>401</v>
      </c>
      <c r="E108" s="96">
        <v>2911502.64</v>
      </c>
      <c r="F108" s="96">
        <v>2920675</v>
      </c>
      <c r="G108" s="95">
        <v>2920675</v>
      </c>
    </row>
    <row r="109" spans="1:7" outlineLevel="3" x14ac:dyDescent="0.25">
      <c r="A109" s="104" t="s">
        <v>854</v>
      </c>
      <c r="B109" s="102"/>
      <c r="C109" s="103" t="s">
        <v>853</v>
      </c>
      <c r="D109" s="102"/>
      <c r="E109" s="101">
        <v>3150330.33</v>
      </c>
      <c r="F109" s="101">
        <v>0</v>
      </c>
      <c r="G109" s="100">
        <v>0</v>
      </c>
    </row>
    <row r="110" spans="1:7" outlineLevel="4" x14ac:dyDescent="0.25">
      <c r="A110" s="99" t="s">
        <v>404</v>
      </c>
      <c r="B110" s="97"/>
      <c r="C110" s="98" t="s">
        <v>853</v>
      </c>
      <c r="D110" s="98" t="s">
        <v>401</v>
      </c>
      <c r="E110" s="96">
        <v>3150330.33</v>
      </c>
      <c r="F110" s="96">
        <v>0</v>
      </c>
      <c r="G110" s="95">
        <v>0</v>
      </c>
    </row>
    <row r="111" spans="1:7" outlineLevel="2" x14ac:dyDescent="0.25">
      <c r="A111" s="109" t="s">
        <v>501</v>
      </c>
      <c r="B111" s="107"/>
      <c r="C111" s="108" t="s">
        <v>500</v>
      </c>
      <c r="D111" s="107"/>
      <c r="E111" s="106">
        <v>4202815.22</v>
      </c>
      <c r="F111" s="106">
        <v>185353.85</v>
      </c>
      <c r="G111" s="105">
        <v>185353.85</v>
      </c>
    </row>
    <row r="112" spans="1:7" outlineLevel="3" x14ac:dyDescent="0.25">
      <c r="A112" s="104" t="s">
        <v>852</v>
      </c>
      <c r="B112" s="102"/>
      <c r="C112" s="103" t="s">
        <v>851</v>
      </c>
      <c r="D112" s="102"/>
      <c r="E112" s="101">
        <v>297450</v>
      </c>
      <c r="F112" s="101">
        <v>70700</v>
      </c>
      <c r="G112" s="100">
        <v>70700</v>
      </c>
    </row>
    <row r="113" spans="1:7" outlineLevel="4" x14ac:dyDescent="0.25">
      <c r="A113" s="99" t="s">
        <v>404</v>
      </c>
      <c r="B113" s="97"/>
      <c r="C113" s="98" t="s">
        <v>851</v>
      </c>
      <c r="D113" s="98" t="s">
        <v>401</v>
      </c>
      <c r="E113" s="96">
        <v>297450</v>
      </c>
      <c r="F113" s="96">
        <v>70700</v>
      </c>
      <c r="G113" s="95">
        <v>70700</v>
      </c>
    </row>
    <row r="114" spans="1:7" ht="38.25" outlineLevel="3" x14ac:dyDescent="0.25">
      <c r="A114" s="104" t="s">
        <v>850</v>
      </c>
      <c r="B114" s="102"/>
      <c r="C114" s="103" t="s">
        <v>849</v>
      </c>
      <c r="D114" s="102"/>
      <c r="E114" s="101">
        <v>65465.22</v>
      </c>
      <c r="F114" s="101">
        <v>68253.850000000006</v>
      </c>
      <c r="G114" s="100">
        <v>68253.850000000006</v>
      </c>
    </row>
    <row r="115" spans="1:7" outlineLevel="4" x14ac:dyDescent="0.25">
      <c r="A115" s="99" t="s">
        <v>404</v>
      </c>
      <c r="B115" s="97"/>
      <c r="C115" s="98" t="s">
        <v>849</v>
      </c>
      <c r="D115" s="98" t="s">
        <v>401</v>
      </c>
      <c r="E115" s="96">
        <v>65465.22</v>
      </c>
      <c r="F115" s="96">
        <v>68253.850000000006</v>
      </c>
      <c r="G115" s="95">
        <v>68253.850000000006</v>
      </c>
    </row>
    <row r="116" spans="1:7" outlineLevel="3" x14ac:dyDescent="0.25">
      <c r="A116" s="104" t="s">
        <v>848</v>
      </c>
      <c r="B116" s="102"/>
      <c r="C116" s="103" t="s">
        <v>847</v>
      </c>
      <c r="D116" s="102"/>
      <c r="E116" s="101">
        <v>3680000</v>
      </c>
      <c r="F116" s="101">
        <v>0</v>
      </c>
      <c r="G116" s="100">
        <v>0</v>
      </c>
    </row>
    <row r="117" spans="1:7" outlineLevel="4" x14ac:dyDescent="0.25">
      <c r="A117" s="99" t="s">
        <v>463</v>
      </c>
      <c r="B117" s="97"/>
      <c r="C117" s="98" t="s">
        <v>847</v>
      </c>
      <c r="D117" s="98" t="s">
        <v>461</v>
      </c>
      <c r="E117" s="96">
        <v>3680000</v>
      </c>
      <c r="F117" s="96">
        <v>0</v>
      </c>
      <c r="G117" s="95">
        <v>0</v>
      </c>
    </row>
    <row r="118" spans="1:7" outlineLevel="3" x14ac:dyDescent="0.25">
      <c r="A118" s="104" t="s">
        <v>846</v>
      </c>
      <c r="B118" s="102"/>
      <c r="C118" s="103" t="s">
        <v>845</v>
      </c>
      <c r="D118" s="102"/>
      <c r="E118" s="101">
        <v>62000</v>
      </c>
      <c r="F118" s="101">
        <v>0</v>
      </c>
      <c r="G118" s="100">
        <v>0</v>
      </c>
    </row>
    <row r="119" spans="1:7" outlineLevel="4" x14ac:dyDescent="0.25">
      <c r="A119" s="99" t="s">
        <v>404</v>
      </c>
      <c r="B119" s="97"/>
      <c r="C119" s="98" t="s">
        <v>845</v>
      </c>
      <c r="D119" s="98" t="s">
        <v>401</v>
      </c>
      <c r="E119" s="96">
        <v>62000</v>
      </c>
      <c r="F119" s="96">
        <v>0</v>
      </c>
      <c r="G119" s="95">
        <v>0</v>
      </c>
    </row>
    <row r="120" spans="1:7" outlineLevel="3" x14ac:dyDescent="0.25">
      <c r="A120" s="104" t="s">
        <v>39</v>
      </c>
      <c r="B120" s="102"/>
      <c r="C120" s="103" t="s">
        <v>497</v>
      </c>
      <c r="D120" s="102"/>
      <c r="E120" s="101">
        <v>97900</v>
      </c>
      <c r="F120" s="101">
        <v>46400</v>
      </c>
      <c r="G120" s="100">
        <v>46400</v>
      </c>
    </row>
    <row r="121" spans="1:7" ht="38.25" outlineLevel="4" x14ac:dyDescent="0.25">
      <c r="A121" s="99" t="s">
        <v>499</v>
      </c>
      <c r="B121" s="97"/>
      <c r="C121" s="98" t="s">
        <v>497</v>
      </c>
      <c r="D121" s="98" t="s">
        <v>498</v>
      </c>
      <c r="E121" s="96">
        <v>1446.79</v>
      </c>
      <c r="F121" s="96">
        <v>685.71</v>
      </c>
      <c r="G121" s="95">
        <v>685.71</v>
      </c>
    </row>
    <row r="122" spans="1:7" outlineLevel="4" x14ac:dyDescent="0.25">
      <c r="A122" s="99" t="s">
        <v>404</v>
      </c>
      <c r="B122" s="97"/>
      <c r="C122" s="98" t="s">
        <v>497</v>
      </c>
      <c r="D122" s="98" t="s">
        <v>401</v>
      </c>
      <c r="E122" s="96">
        <v>96453.21</v>
      </c>
      <c r="F122" s="96">
        <v>45714.29</v>
      </c>
      <c r="G122" s="95">
        <v>45714.29</v>
      </c>
    </row>
    <row r="123" spans="1:7" outlineLevel="2" x14ac:dyDescent="0.25">
      <c r="A123" s="109" t="s">
        <v>844</v>
      </c>
      <c r="B123" s="107"/>
      <c r="C123" s="108" t="s">
        <v>843</v>
      </c>
      <c r="D123" s="107"/>
      <c r="E123" s="106">
        <v>7459028.7199999997</v>
      </c>
      <c r="F123" s="106">
        <v>4407373.88</v>
      </c>
      <c r="G123" s="105">
        <v>4407373.88</v>
      </c>
    </row>
    <row r="124" spans="1:7" outlineLevel="3" x14ac:dyDescent="0.25">
      <c r="A124" s="104" t="s">
        <v>842</v>
      </c>
      <c r="B124" s="102"/>
      <c r="C124" s="103" t="s">
        <v>841</v>
      </c>
      <c r="D124" s="102"/>
      <c r="E124" s="101">
        <v>2570000</v>
      </c>
      <c r="F124" s="101">
        <v>3448898</v>
      </c>
      <c r="G124" s="100">
        <v>3448898</v>
      </c>
    </row>
    <row r="125" spans="1:7" outlineLevel="4" x14ac:dyDescent="0.25">
      <c r="A125" s="99" t="s">
        <v>404</v>
      </c>
      <c r="B125" s="97"/>
      <c r="C125" s="98" t="s">
        <v>841</v>
      </c>
      <c r="D125" s="98" t="s">
        <v>401</v>
      </c>
      <c r="E125" s="96">
        <v>2570000</v>
      </c>
      <c r="F125" s="96">
        <v>3448898</v>
      </c>
      <c r="G125" s="95">
        <v>3448898</v>
      </c>
    </row>
    <row r="126" spans="1:7" outlineLevel="3" x14ac:dyDescent="0.25">
      <c r="A126" s="104" t="s">
        <v>840</v>
      </c>
      <c r="B126" s="102"/>
      <c r="C126" s="103" t="s">
        <v>839</v>
      </c>
      <c r="D126" s="102"/>
      <c r="E126" s="101">
        <v>121122</v>
      </c>
      <c r="F126" s="101">
        <v>121122</v>
      </c>
      <c r="G126" s="100">
        <v>121122</v>
      </c>
    </row>
    <row r="127" spans="1:7" outlineLevel="4" x14ac:dyDescent="0.25">
      <c r="A127" s="99" t="s">
        <v>404</v>
      </c>
      <c r="B127" s="97"/>
      <c r="C127" s="98" t="s">
        <v>839</v>
      </c>
      <c r="D127" s="98" t="s">
        <v>401</v>
      </c>
      <c r="E127" s="96">
        <v>121122</v>
      </c>
      <c r="F127" s="96">
        <v>121122</v>
      </c>
      <c r="G127" s="95">
        <v>121122</v>
      </c>
    </row>
    <row r="128" spans="1:7" outlineLevel="3" x14ac:dyDescent="0.25">
      <c r="A128" s="104" t="s">
        <v>838</v>
      </c>
      <c r="B128" s="102"/>
      <c r="C128" s="103" t="s">
        <v>837</v>
      </c>
      <c r="D128" s="102"/>
      <c r="E128" s="101">
        <v>854298.72</v>
      </c>
      <c r="F128" s="101">
        <v>837353.88</v>
      </c>
      <c r="G128" s="100">
        <v>837353.88</v>
      </c>
    </row>
    <row r="129" spans="1:7" outlineLevel="4" x14ac:dyDescent="0.25">
      <c r="A129" s="99" t="s">
        <v>404</v>
      </c>
      <c r="B129" s="97"/>
      <c r="C129" s="98" t="s">
        <v>837</v>
      </c>
      <c r="D129" s="98" t="s">
        <v>401</v>
      </c>
      <c r="E129" s="96">
        <v>854298.72</v>
      </c>
      <c r="F129" s="96">
        <v>837353.88</v>
      </c>
      <c r="G129" s="95">
        <v>837353.88</v>
      </c>
    </row>
    <row r="130" spans="1:7" ht="25.5" outlineLevel="3" x14ac:dyDescent="0.25">
      <c r="A130" s="104" t="s">
        <v>836</v>
      </c>
      <c r="B130" s="102"/>
      <c r="C130" s="103" t="s">
        <v>835</v>
      </c>
      <c r="D130" s="102"/>
      <c r="E130" s="101">
        <v>3913608</v>
      </c>
      <c r="F130" s="101">
        <v>0</v>
      </c>
      <c r="G130" s="100">
        <v>0</v>
      </c>
    </row>
    <row r="131" spans="1:7" outlineLevel="4" x14ac:dyDescent="0.25">
      <c r="A131" s="99" t="s">
        <v>463</v>
      </c>
      <c r="B131" s="97"/>
      <c r="C131" s="98" t="s">
        <v>835</v>
      </c>
      <c r="D131" s="98" t="s">
        <v>461</v>
      </c>
      <c r="E131" s="96">
        <v>3913608</v>
      </c>
      <c r="F131" s="96">
        <v>0</v>
      </c>
      <c r="G131" s="95">
        <v>0</v>
      </c>
    </row>
    <row r="132" spans="1:7" outlineLevel="2" x14ac:dyDescent="0.25">
      <c r="A132" s="109" t="s">
        <v>834</v>
      </c>
      <c r="B132" s="107"/>
      <c r="C132" s="108" t="s">
        <v>833</v>
      </c>
      <c r="D132" s="107"/>
      <c r="E132" s="106">
        <v>789980</v>
      </c>
      <c r="F132" s="106">
        <v>877750</v>
      </c>
      <c r="G132" s="105">
        <v>877750</v>
      </c>
    </row>
    <row r="133" spans="1:7" outlineLevel="3" x14ac:dyDescent="0.25">
      <c r="A133" s="104" t="s">
        <v>832</v>
      </c>
      <c r="B133" s="102"/>
      <c r="C133" s="103" t="s">
        <v>831</v>
      </c>
      <c r="D133" s="102"/>
      <c r="E133" s="101">
        <v>789980</v>
      </c>
      <c r="F133" s="101">
        <v>877750</v>
      </c>
      <c r="G133" s="100">
        <v>877750</v>
      </c>
    </row>
    <row r="134" spans="1:7" outlineLevel="4" x14ac:dyDescent="0.25">
      <c r="A134" s="99" t="s">
        <v>404</v>
      </c>
      <c r="B134" s="97"/>
      <c r="C134" s="98" t="s">
        <v>831</v>
      </c>
      <c r="D134" s="98" t="s">
        <v>401</v>
      </c>
      <c r="E134" s="96">
        <v>789980</v>
      </c>
      <c r="F134" s="96">
        <v>877750</v>
      </c>
      <c r="G134" s="95">
        <v>877750</v>
      </c>
    </row>
    <row r="135" spans="1:7" outlineLevel="2" x14ac:dyDescent="0.25">
      <c r="A135" s="109" t="s">
        <v>958</v>
      </c>
      <c r="B135" s="107"/>
      <c r="C135" s="108" t="s">
        <v>957</v>
      </c>
      <c r="D135" s="107"/>
      <c r="E135" s="106">
        <v>3186590</v>
      </c>
      <c r="F135" s="106">
        <v>3976744</v>
      </c>
      <c r="G135" s="105">
        <v>3976744</v>
      </c>
    </row>
    <row r="136" spans="1:7" ht="25.5" outlineLevel="3" x14ac:dyDescent="0.25">
      <c r="A136" s="104" t="s">
        <v>956</v>
      </c>
      <c r="B136" s="102"/>
      <c r="C136" s="103" t="s">
        <v>955</v>
      </c>
      <c r="D136" s="102"/>
      <c r="E136" s="101">
        <v>50000</v>
      </c>
      <c r="F136" s="101">
        <v>167800</v>
      </c>
      <c r="G136" s="100">
        <v>167800</v>
      </c>
    </row>
    <row r="137" spans="1:7" outlineLevel="4" x14ac:dyDescent="0.25">
      <c r="A137" s="99" t="s">
        <v>404</v>
      </c>
      <c r="B137" s="97"/>
      <c r="C137" s="98" t="s">
        <v>955</v>
      </c>
      <c r="D137" s="98" t="s">
        <v>401</v>
      </c>
      <c r="E137" s="96">
        <v>50000</v>
      </c>
      <c r="F137" s="96">
        <v>167800</v>
      </c>
      <c r="G137" s="95">
        <v>167800</v>
      </c>
    </row>
    <row r="138" spans="1:7" ht="25.5" outlineLevel="3" x14ac:dyDescent="0.25">
      <c r="A138" s="104" t="s">
        <v>61</v>
      </c>
      <c r="B138" s="102"/>
      <c r="C138" s="103" t="s">
        <v>954</v>
      </c>
      <c r="D138" s="102"/>
      <c r="E138" s="101">
        <v>2436655</v>
      </c>
      <c r="F138" s="101">
        <v>2373034</v>
      </c>
      <c r="G138" s="100">
        <v>2373034</v>
      </c>
    </row>
    <row r="139" spans="1:7" ht="38.25" outlineLevel="4" x14ac:dyDescent="0.25">
      <c r="A139" s="99" t="s">
        <v>499</v>
      </c>
      <c r="B139" s="97"/>
      <c r="C139" s="98" t="s">
        <v>954</v>
      </c>
      <c r="D139" s="98" t="s">
        <v>498</v>
      </c>
      <c r="E139" s="96">
        <v>29190</v>
      </c>
      <c r="F139" s="96">
        <v>21263.34</v>
      </c>
      <c r="G139" s="95">
        <v>21263.34</v>
      </c>
    </row>
    <row r="140" spans="1:7" outlineLevel="4" x14ac:dyDescent="0.25">
      <c r="A140" s="99" t="s">
        <v>404</v>
      </c>
      <c r="B140" s="97"/>
      <c r="C140" s="98" t="s">
        <v>954</v>
      </c>
      <c r="D140" s="98" t="s">
        <v>401</v>
      </c>
      <c r="E140" s="96">
        <v>2407465</v>
      </c>
      <c r="F140" s="96">
        <v>2351770.66</v>
      </c>
      <c r="G140" s="95">
        <v>2351770.66</v>
      </c>
    </row>
    <row r="141" spans="1:7" outlineLevel="3" x14ac:dyDescent="0.25">
      <c r="A141" s="104" t="s">
        <v>953</v>
      </c>
      <c r="B141" s="102"/>
      <c r="C141" s="103" t="s">
        <v>951</v>
      </c>
      <c r="D141" s="102"/>
      <c r="E141" s="101">
        <v>699935</v>
      </c>
      <c r="F141" s="101">
        <v>1435910</v>
      </c>
      <c r="G141" s="100">
        <v>1435910</v>
      </c>
    </row>
    <row r="142" spans="1:7" outlineLevel="4" x14ac:dyDescent="0.25">
      <c r="A142" s="99" t="s">
        <v>404</v>
      </c>
      <c r="B142" s="97"/>
      <c r="C142" s="98" t="s">
        <v>951</v>
      </c>
      <c r="D142" s="98" t="s">
        <v>401</v>
      </c>
      <c r="E142" s="96">
        <v>699935</v>
      </c>
      <c r="F142" s="96">
        <v>1435910</v>
      </c>
      <c r="G142" s="95">
        <v>1435910</v>
      </c>
    </row>
    <row r="143" spans="1:7" outlineLevel="2" x14ac:dyDescent="0.25">
      <c r="A143" s="109" t="s">
        <v>830</v>
      </c>
      <c r="B143" s="107"/>
      <c r="C143" s="108" t="s">
        <v>829</v>
      </c>
      <c r="D143" s="107"/>
      <c r="E143" s="106">
        <v>0</v>
      </c>
      <c r="F143" s="106">
        <v>10341330</v>
      </c>
      <c r="G143" s="105">
        <v>0</v>
      </c>
    </row>
    <row r="144" spans="1:7" outlineLevel="3" x14ac:dyDescent="0.25">
      <c r="A144" s="104" t="s">
        <v>828</v>
      </c>
      <c r="B144" s="102"/>
      <c r="C144" s="103" t="s">
        <v>827</v>
      </c>
      <c r="D144" s="102"/>
      <c r="E144" s="101">
        <v>0</v>
      </c>
      <c r="F144" s="101">
        <v>10341330</v>
      </c>
      <c r="G144" s="100">
        <v>0</v>
      </c>
    </row>
    <row r="145" spans="1:7" outlineLevel="4" x14ac:dyDescent="0.25">
      <c r="A145" s="99" t="s">
        <v>404</v>
      </c>
      <c r="B145" s="97"/>
      <c r="C145" s="98" t="s">
        <v>827</v>
      </c>
      <c r="D145" s="98" t="s">
        <v>401</v>
      </c>
      <c r="E145" s="96">
        <v>0</v>
      </c>
      <c r="F145" s="96">
        <v>10341330</v>
      </c>
      <c r="G145" s="95">
        <v>0</v>
      </c>
    </row>
    <row r="146" spans="1:7" ht="25.5" outlineLevel="1" x14ac:dyDescent="0.25">
      <c r="A146" s="114" t="s">
        <v>990</v>
      </c>
      <c r="B146" s="112"/>
      <c r="C146" s="113" t="s">
        <v>989</v>
      </c>
      <c r="D146" s="112"/>
      <c r="E146" s="111">
        <v>38653782.829999998</v>
      </c>
      <c r="F146" s="111">
        <v>36666137.219999999</v>
      </c>
      <c r="G146" s="110">
        <v>36666137.219999999</v>
      </c>
    </row>
    <row r="147" spans="1:7" outlineLevel="2" x14ac:dyDescent="0.25">
      <c r="A147" s="109" t="s">
        <v>988</v>
      </c>
      <c r="B147" s="107"/>
      <c r="C147" s="108" t="s">
        <v>987</v>
      </c>
      <c r="D147" s="107"/>
      <c r="E147" s="106">
        <v>35526592.109999999</v>
      </c>
      <c r="F147" s="106">
        <v>33633166.369999997</v>
      </c>
      <c r="G147" s="105">
        <v>33633166.369999997</v>
      </c>
    </row>
    <row r="148" spans="1:7" ht="25.5" outlineLevel="3" x14ac:dyDescent="0.25">
      <c r="A148" s="104" t="s">
        <v>364</v>
      </c>
      <c r="B148" s="102"/>
      <c r="C148" s="103" t="s">
        <v>986</v>
      </c>
      <c r="D148" s="102"/>
      <c r="E148" s="101">
        <v>415888.05</v>
      </c>
      <c r="F148" s="101">
        <v>0</v>
      </c>
      <c r="G148" s="100">
        <v>0</v>
      </c>
    </row>
    <row r="149" spans="1:7" ht="38.25" outlineLevel="4" x14ac:dyDescent="0.25">
      <c r="A149" s="99" t="s">
        <v>499</v>
      </c>
      <c r="B149" s="97"/>
      <c r="C149" s="98" t="s">
        <v>986</v>
      </c>
      <c r="D149" s="98" t="s">
        <v>498</v>
      </c>
      <c r="E149" s="96">
        <v>415888.05</v>
      </c>
      <c r="F149" s="96">
        <v>0</v>
      </c>
      <c r="G149" s="95">
        <v>0</v>
      </c>
    </row>
    <row r="150" spans="1:7" outlineLevel="3" x14ac:dyDescent="0.25">
      <c r="A150" s="104" t="s">
        <v>985</v>
      </c>
      <c r="B150" s="102"/>
      <c r="C150" s="103" t="s">
        <v>984</v>
      </c>
      <c r="D150" s="102"/>
      <c r="E150" s="101">
        <v>35110704.060000002</v>
      </c>
      <c r="F150" s="101">
        <v>33633166.369999997</v>
      </c>
      <c r="G150" s="100">
        <v>33633166.369999997</v>
      </c>
    </row>
    <row r="151" spans="1:7" ht="38.25" outlineLevel="4" x14ac:dyDescent="0.25">
      <c r="A151" s="99" t="s">
        <v>499</v>
      </c>
      <c r="B151" s="97"/>
      <c r="C151" s="98" t="s">
        <v>984</v>
      </c>
      <c r="D151" s="98" t="s">
        <v>498</v>
      </c>
      <c r="E151" s="96">
        <v>31629907.399999999</v>
      </c>
      <c r="F151" s="96">
        <v>30130939.690000001</v>
      </c>
      <c r="G151" s="95">
        <v>30130939.690000001</v>
      </c>
    </row>
    <row r="152" spans="1:7" outlineLevel="4" x14ac:dyDescent="0.25">
      <c r="A152" s="99" t="s">
        <v>404</v>
      </c>
      <c r="B152" s="97"/>
      <c r="C152" s="98" t="s">
        <v>984</v>
      </c>
      <c r="D152" s="98" t="s">
        <v>401</v>
      </c>
      <c r="E152" s="96">
        <v>3480796.66</v>
      </c>
      <c r="F152" s="96">
        <v>3502226.68</v>
      </c>
      <c r="G152" s="95">
        <v>3502226.68</v>
      </c>
    </row>
    <row r="153" spans="1:7" outlineLevel="2" x14ac:dyDescent="0.25">
      <c r="A153" s="109" t="s">
        <v>983</v>
      </c>
      <c r="B153" s="107"/>
      <c r="C153" s="108" t="s">
        <v>982</v>
      </c>
      <c r="D153" s="107"/>
      <c r="E153" s="106">
        <v>3127190.72</v>
      </c>
      <c r="F153" s="106">
        <v>3032970.85</v>
      </c>
      <c r="G153" s="105">
        <v>3032970.85</v>
      </c>
    </row>
    <row r="154" spans="1:7" outlineLevel="3" x14ac:dyDescent="0.25">
      <c r="A154" s="104" t="s">
        <v>981</v>
      </c>
      <c r="B154" s="102"/>
      <c r="C154" s="103" t="s">
        <v>980</v>
      </c>
      <c r="D154" s="102"/>
      <c r="E154" s="101">
        <v>3020610.72</v>
      </c>
      <c r="F154" s="101">
        <v>3032970.85</v>
      </c>
      <c r="G154" s="100">
        <v>3032970.85</v>
      </c>
    </row>
    <row r="155" spans="1:7" ht="38.25" outlineLevel="4" x14ac:dyDescent="0.25">
      <c r="A155" s="99" t="s">
        <v>499</v>
      </c>
      <c r="B155" s="97"/>
      <c r="C155" s="98" t="s">
        <v>980</v>
      </c>
      <c r="D155" s="98" t="s">
        <v>498</v>
      </c>
      <c r="E155" s="96">
        <v>114400</v>
      </c>
      <c r="F155" s="96">
        <v>0</v>
      </c>
      <c r="G155" s="95">
        <v>0</v>
      </c>
    </row>
    <row r="156" spans="1:7" outlineLevel="4" x14ac:dyDescent="0.25">
      <c r="A156" s="99" t="s">
        <v>404</v>
      </c>
      <c r="B156" s="97"/>
      <c r="C156" s="98" t="s">
        <v>980</v>
      </c>
      <c r="D156" s="98" t="s">
        <v>401</v>
      </c>
      <c r="E156" s="96">
        <v>2888761.72</v>
      </c>
      <c r="F156" s="96">
        <v>3015521.85</v>
      </c>
      <c r="G156" s="95">
        <v>3015521.85</v>
      </c>
    </row>
    <row r="157" spans="1:7" outlineLevel="4" x14ac:dyDescent="0.25">
      <c r="A157" s="99" t="s">
        <v>325</v>
      </c>
      <c r="B157" s="97"/>
      <c r="C157" s="98" t="s">
        <v>980</v>
      </c>
      <c r="D157" s="98" t="s">
        <v>323</v>
      </c>
      <c r="E157" s="96">
        <v>17449</v>
      </c>
      <c r="F157" s="96">
        <v>17449</v>
      </c>
      <c r="G157" s="95">
        <v>17449</v>
      </c>
    </row>
    <row r="158" spans="1:7" ht="25.5" outlineLevel="3" x14ac:dyDescent="0.25">
      <c r="A158" s="104" t="s">
        <v>979</v>
      </c>
      <c r="B158" s="102"/>
      <c r="C158" s="103" t="s">
        <v>977</v>
      </c>
      <c r="D158" s="102"/>
      <c r="E158" s="101">
        <v>106580</v>
      </c>
      <c r="F158" s="101">
        <v>0</v>
      </c>
      <c r="G158" s="100">
        <v>0</v>
      </c>
    </row>
    <row r="159" spans="1:7" outlineLevel="4" x14ac:dyDescent="0.25">
      <c r="A159" s="99" t="s">
        <v>404</v>
      </c>
      <c r="B159" s="97"/>
      <c r="C159" s="98" t="s">
        <v>977</v>
      </c>
      <c r="D159" s="98" t="s">
        <v>401</v>
      </c>
      <c r="E159" s="96">
        <v>106580</v>
      </c>
      <c r="F159" s="96">
        <v>0</v>
      </c>
      <c r="G159" s="95">
        <v>0</v>
      </c>
    </row>
    <row r="160" spans="1:7" ht="30.75" thickBot="1" x14ac:dyDescent="0.3">
      <c r="A160" s="119" t="s">
        <v>425</v>
      </c>
      <c r="B160" s="117"/>
      <c r="C160" s="118" t="s">
        <v>424</v>
      </c>
      <c r="D160" s="117"/>
      <c r="E160" s="116">
        <v>251114245.28999999</v>
      </c>
      <c r="F160" s="116">
        <v>222025890.88999999</v>
      </c>
      <c r="G160" s="115">
        <v>165952319.06999999</v>
      </c>
    </row>
    <row r="161" spans="1:7" ht="51" outlineLevel="1" x14ac:dyDescent="0.25">
      <c r="A161" s="114" t="s">
        <v>826</v>
      </c>
      <c r="B161" s="112"/>
      <c r="C161" s="113" t="s">
        <v>825</v>
      </c>
      <c r="D161" s="112"/>
      <c r="E161" s="111">
        <v>198743723.27000001</v>
      </c>
      <c r="F161" s="111">
        <v>175090587.91999999</v>
      </c>
      <c r="G161" s="110">
        <v>119017016.09999999</v>
      </c>
    </row>
    <row r="162" spans="1:7" ht="25.5" outlineLevel="2" x14ac:dyDescent="0.25">
      <c r="A162" s="109" t="s">
        <v>948</v>
      </c>
      <c r="B162" s="107"/>
      <c r="C162" s="108" t="s">
        <v>947</v>
      </c>
      <c r="D162" s="107"/>
      <c r="E162" s="106">
        <v>72391958.079999998</v>
      </c>
      <c r="F162" s="106">
        <v>76915336.379999995</v>
      </c>
      <c r="G162" s="105">
        <v>40486710.170000002</v>
      </c>
    </row>
    <row r="163" spans="1:7" outlineLevel="3" x14ac:dyDescent="0.25">
      <c r="A163" s="104" t="s">
        <v>946</v>
      </c>
      <c r="B163" s="102"/>
      <c r="C163" s="103" t="s">
        <v>945</v>
      </c>
      <c r="D163" s="102"/>
      <c r="E163" s="101">
        <v>4782000</v>
      </c>
      <c r="F163" s="101">
        <v>5775000</v>
      </c>
      <c r="G163" s="100">
        <v>5775000</v>
      </c>
    </row>
    <row r="164" spans="1:7" outlineLevel="4" x14ac:dyDescent="0.25">
      <c r="A164" s="99" t="s">
        <v>404</v>
      </c>
      <c r="B164" s="97"/>
      <c r="C164" s="98" t="s">
        <v>945</v>
      </c>
      <c r="D164" s="98" t="s">
        <v>401</v>
      </c>
      <c r="E164" s="96">
        <v>4782000</v>
      </c>
      <c r="F164" s="96">
        <v>5775000</v>
      </c>
      <c r="G164" s="95">
        <v>5775000</v>
      </c>
    </row>
    <row r="165" spans="1:7" outlineLevel="3" x14ac:dyDescent="0.25">
      <c r="A165" s="104" t="s">
        <v>944</v>
      </c>
      <c r="B165" s="102"/>
      <c r="C165" s="103" t="s">
        <v>943</v>
      </c>
      <c r="D165" s="102"/>
      <c r="E165" s="101">
        <v>7924496.9500000002</v>
      </c>
      <c r="F165" s="101">
        <v>0</v>
      </c>
      <c r="G165" s="100">
        <v>0</v>
      </c>
    </row>
    <row r="166" spans="1:7" outlineLevel="4" x14ac:dyDescent="0.25">
      <c r="A166" s="99" t="s">
        <v>404</v>
      </c>
      <c r="B166" s="97"/>
      <c r="C166" s="98" t="s">
        <v>943</v>
      </c>
      <c r="D166" s="98" t="s">
        <v>401</v>
      </c>
      <c r="E166" s="96">
        <v>7924496.9500000002</v>
      </c>
      <c r="F166" s="96">
        <v>0</v>
      </c>
      <c r="G166" s="95">
        <v>0</v>
      </c>
    </row>
    <row r="167" spans="1:7" ht="25.5" outlineLevel="3" x14ac:dyDescent="0.25">
      <c r="A167" s="104" t="s">
        <v>273</v>
      </c>
      <c r="B167" s="102"/>
      <c r="C167" s="103" t="s">
        <v>942</v>
      </c>
      <c r="D167" s="102"/>
      <c r="E167" s="101">
        <v>31853098.739999998</v>
      </c>
      <c r="F167" s="101">
        <v>26544248.949999999</v>
      </c>
      <c r="G167" s="100">
        <v>22562611.609999999</v>
      </c>
    </row>
    <row r="168" spans="1:7" outlineLevel="4" x14ac:dyDescent="0.25">
      <c r="A168" s="99" t="s">
        <v>404</v>
      </c>
      <c r="B168" s="97"/>
      <c r="C168" s="98" t="s">
        <v>942</v>
      </c>
      <c r="D168" s="98" t="s">
        <v>401</v>
      </c>
      <c r="E168" s="96">
        <v>31853098.739999998</v>
      </c>
      <c r="F168" s="96">
        <v>26544248.949999999</v>
      </c>
      <c r="G168" s="95">
        <v>22562611.609999999</v>
      </c>
    </row>
    <row r="169" spans="1:7" ht="38.25" outlineLevel="3" x14ac:dyDescent="0.25">
      <c r="A169" s="104" t="s">
        <v>941</v>
      </c>
      <c r="B169" s="102"/>
      <c r="C169" s="103" t="s">
        <v>940</v>
      </c>
      <c r="D169" s="102"/>
      <c r="E169" s="101">
        <v>10573886.890000001</v>
      </c>
      <c r="F169" s="101">
        <v>30000000</v>
      </c>
      <c r="G169" s="100">
        <v>0</v>
      </c>
    </row>
    <row r="170" spans="1:7" outlineLevel="4" x14ac:dyDescent="0.25">
      <c r="A170" s="99" t="s">
        <v>463</v>
      </c>
      <c r="B170" s="97"/>
      <c r="C170" s="98" t="s">
        <v>940</v>
      </c>
      <c r="D170" s="98" t="s">
        <v>461</v>
      </c>
      <c r="E170" s="96">
        <v>10573886.890000001</v>
      </c>
      <c r="F170" s="96">
        <v>30000000</v>
      </c>
      <c r="G170" s="95">
        <v>0</v>
      </c>
    </row>
    <row r="171" spans="1:7" ht="38.25" outlineLevel="3" x14ac:dyDescent="0.25">
      <c r="A171" s="104" t="s">
        <v>939</v>
      </c>
      <c r="B171" s="102"/>
      <c r="C171" s="103" t="s">
        <v>938</v>
      </c>
      <c r="D171" s="102"/>
      <c r="E171" s="101">
        <v>17151668.550000001</v>
      </c>
      <c r="F171" s="101">
        <v>14293057.130000001</v>
      </c>
      <c r="G171" s="100">
        <v>12149098.560000001</v>
      </c>
    </row>
    <row r="172" spans="1:7" outlineLevel="4" x14ac:dyDescent="0.25">
      <c r="A172" s="99" t="s">
        <v>404</v>
      </c>
      <c r="B172" s="97"/>
      <c r="C172" s="98" t="s">
        <v>938</v>
      </c>
      <c r="D172" s="98" t="s">
        <v>401</v>
      </c>
      <c r="E172" s="96">
        <v>17151668.550000001</v>
      </c>
      <c r="F172" s="96">
        <v>14293057.130000001</v>
      </c>
      <c r="G172" s="95">
        <v>12149098.560000001</v>
      </c>
    </row>
    <row r="173" spans="1:7" ht="38.25" outlineLevel="3" x14ac:dyDescent="0.25">
      <c r="A173" s="104" t="s">
        <v>937</v>
      </c>
      <c r="B173" s="102"/>
      <c r="C173" s="103" t="s">
        <v>936</v>
      </c>
      <c r="D173" s="102"/>
      <c r="E173" s="101">
        <v>106806.95</v>
      </c>
      <c r="F173" s="101">
        <v>303030.3</v>
      </c>
      <c r="G173" s="100">
        <v>0</v>
      </c>
    </row>
    <row r="174" spans="1:7" outlineLevel="4" x14ac:dyDescent="0.25">
      <c r="A174" s="99" t="s">
        <v>463</v>
      </c>
      <c r="B174" s="97"/>
      <c r="C174" s="98" t="s">
        <v>936</v>
      </c>
      <c r="D174" s="98" t="s">
        <v>461</v>
      </c>
      <c r="E174" s="96">
        <v>106806.95</v>
      </c>
      <c r="F174" s="96">
        <v>303030.3</v>
      </c>
      <c r="G174" s="95">
        <v>0</v>
      </c>
    </row>
    <row r="175" spans="1:7" ht="25.5" outlineLevel="2" x14ac:dyDescent="0.25">
      <c r="A175" s="109" t="s">
        <v>824</v>
      </c>
      <c r="B175" s="107"/>
      <c r="C175" s="108" t="s">
        <v>823</v>
      </c>
      <c r="D175" s="107"/>
      <c r="E175" s="106">
        <v>68510578.950000003</v>
      </c>
      <c r="F175" s="106">
        <v>54306554.960000001</v>
      </c>
      <c r="G175" s="105">
        <v>54306554.960000001</v>
      </c>
    </row>
    <row r="176" spans="1:7" ht="25.5" outlineLevel="3" x14ac:dyDescent="0.25">
      <c r="A176" s="104" t="s">
        <v>822</v>
      </c>
      <c r="B176" s="102"/>
      <c r="C176" s="103" t="s">
        <v>821</v>
      </c>
      <c r="D176" s="102"/>
      <c r="E176" s="101">
        <v>6529872.96</v>
      </c>
      <c r="F176" s="101">
        <v>6529872.96</v>
      </c>
      <c r="G176" s="100">
        <v>6529872.96</v>
      </c>
    </row>
    <row r="177" spans="1:7" outlineLevel="4" x14ac:dyDescent="0.25">
      <c r="A177" s="99" t="s">
        <v>404</v>
      </c>
      <c r="B177" s="97"/>
      <c r="C177" s="98" t="s">
        <v>821</v>
      </c>
      <c r="D177" s="98" t="s">
        <v>401</v>
      </c>
      <c r="E177" s="96">
        <v>6529872.96</v>
      </c>
      <c r="F177" s="96">
        <v>6529872.96</v>
      </c>
      <c r="G177" s="95">
        <v>6529872.96</v>
      </c>
    </row>
    <row r="178" spans="1:7" outlineLevel="3" x14ac:dyDescent="0.25">
      <c r="A178" s="104" t="s">
        <v>935</v>
      </c>
      <c r="B178" s="102"/>
      <c r="C178" s="103" t="s">
        <v>934</v>
      </c>
      <c r="D178" s="102"/>
      <c r="E178" s="101">
        <v>1009970.1</v>
      </c>
      <c r="F178" s="101">
        <v>0</v>
      </c>
      <c r="G178" s="100">
        <v>0</v>
      </c>
    </row>
    <row r="179" spans="1:7" outlineLevel="4" x14ac:dyDescent="0.25">
      <c r="A179" s="99" t="s">
        <v>404</v>
      </c>
      <c r="B179" s="97"/>
      <c r="C179" s="98" t="s">
        <v>934</v>
      </c>
      <c r="D179" s="98" t="s">
        <v>401</v>
      </c>
      <c r="E179" s="96">
        <v>1009970.1</v>
      </c>
      <c r="F179" s="96">
        <v>0</v>
      </c>
      <c r="G179" s="95">
        <v>0</v>
      </c>
    </row>
    <row r="180" spans="1:7" outlineLevel="3" x14ac:dyDescent="0.25">
      <c r="A180" s="104" t="s">
        <v>933</v>
      </c>
      <c r="B180" s="102"/>
      <c r="C180" s="103" t="s">
        <v>932</v>
      </c>
      <c r="D180" s="102"/>
      <c r="E180" s="101">
        <v>52658335.890000001</v>
      </c>
      <c r="F180" s="101">
        <v>46420676</v>
      </c>
      <c r="G180" s="100">
        <v>46420676</v>
      </c>
    </row>
    <row r="181" spans="1:7" outlineLevel="4" x14ac:dyDescent="0.25">
      <c r="A181" s="99" t="s">
        <v>404</v>
      </c>
      <c r="B181" s="97"/>
      <c r="C181" s="98" t="s">
        <v>932</v>
      </c>
      <c r="D181" s="98" t="s">
        <v>401</v>
      </c>
      <c r="E181" s="96">
        <v>52658335.890000001</v>
      </c>
      <c r="F181" s="96">
        <v>46420676</v>
      </c>
      <c r="G181" s="95">
        <v>46420676</v>
      </c>
    </row>
    <row r="182" spans="1:7" ht="25.5" outlineLevel="3" x14ac:dyDescent="0.25">
      <c r="A182" s="104" t="s">
        <v>931</v>
      </c>
      <c r="B182" s="102"/>
      <c r="C182" s="103" t="s">
        <v>929</v>
      </c>
      <c r="D182" s="102"/>
      <c r="E182" s="101">
        <v>1270000</v>
      </c>
      <c r="F182" s="101">
        <v>1356006</v>
      </c>
      <c r="G182" s="100">
        <v>1356006</v>
      </c>
    </row>
    <row r="183" spans="1:7" outlineLevel="4" x14ac:dyDescent="0.25">
      <c r="A183" s="99" t="s">
        <v>404</v>
      </c>
      <c r="B183" s="97"/>
      <c r="C183" s="98" t="s">
        <v>929</v>
      </c>
      <c r="D183" s="98" t="s">
        <v>401</v>
      </c>
      <c r="E183" s="96">
        <v>1270000</v>
      </c>
      <c r="F183" s="96">
        <v>1356006</v>
      </c>
      <c r="G183" s="95">
        <v>1356006</v>
      </c>
    </row>
    <row r="184" spans="1:7" ht="25.5" outlineLevel="3" x14ac:dyDescent="0.25">
      <c r="A184" s="104" t="s">
        <v>248</v>
      </c>
      <c r="B184" s="102"/>
      <c r="C184" s="103" t="s">
        <v>872</v>
      </c>
      <c r="D184" s="102"/>
      <c r="E184" s="101">
        <v>6971976</v>
      </c>
      <c r="F184" s="101">
        <v>0</v>
      </c>
      <c r="G184" s="100">
        <v>0</v>
      </c>
    </row>
    <row r="185" spans="1:7" outlineLevel="4" x14ac:dyDescent="0.25">
      <c r="A185" s="99" t="s">
        <v>404</v>
      </c>
      <c r="B185" s="97"/>
      <c r="C185" s="98" t="s">
        <v>872</v>
      </c>
      <c r="D185" s="98" t="s">
        <v>401</v>
      </c>
      <c r="E185" s="96">
        <v>6971976</v>
      </c>
      <c r="F185" s="96">
        <v>0</v>
      </c>
      <c r="G185" s="95">
        <v>0</v>
      </c>
    </row>
    <row r="186" spans="1:7" ht="25.5" outlineLevel="3" x14ac:dyDescent="0.25">
      <c r="A186" s="104" t="s">
        <v>871</v>
      </c>
      <c r="B186" s="102"/>
      <c r="C186" s="103" t="s">
        <v>869</v>
      </c>
      <c r="D186" s="102"/>
      <c r="E186" s="101">
        <v>70424</v>
      </c>
      <c r="F186" s="101">
        <v>0</v>
      </c>
      <c r="G186" s="100">
        <v>0</v>
      </c>
    </row>
    <row r="187" spans="1:7" outlineLevel="4" x14ac:dyDescent="0.25">
      <c r="A187" s="99" t="s">
        <v>404</v>
      </c>
      <c r="B187" s="97"/>
      <c r="C187" s="98" t="s">
        <v>869</v>
      </c>
      <c r="D187" s="98" t="s">
        <v>401</v>
      </c>
      <c r="E187" s="96">
        <v>70424</v>
      </c>
      <c r="F187" s="96">
        <v>0</v>
      </c>
      <c r="G187" s="95">
        <v>0</v>
      </c>
    </row>
    <row r="188" spans="1:7" ht="25.5" outlineLevel="2" x14ac:dyDescent="0.25">
      <c r="A188" s="109" t="s">
        <v>820</v>
      </c>
      <c r="B188" s="107"/>
      <c r="C188" s="108" t="s">
        <v>819</v>
      </c>
      <c r="D188" s="107"/>
      <c r="E188" s="106">
        <v>57841186.240000002</v>
      </c>
      <c r="F188" s="106">
        <v>43868696.579999998</v>
      </c>
      <c r="G188" s="105">
        <v>24223750.969999999</v>
      </c>
    </row>
    <row r="189" spans="1:7" ht="25.5" outlineLevel="3" x14ac:dyDescent="0.25">
      <c r="A189" s="104" t="s">
        <v>818</v>
      </c>
      <c r="B189" s="102"/>
      <c r="C189" s="103" t="s">
        <v>817</v>
      </c>
      <c r="D189" s="102"/>
      <c r="E189" s="101">
        <v>119492.51</v>
      </c>
      <c r="F189" s="101">
        <v>119492.51</v>
      </c>
      <c r="G189" s="100">
        <v>119492.51</v>
      </c>
    </row>
    <row r="190" spans="1:7" outlineLevel="4" x14ac:dyDescent="0.25">
      <c r="A190" s="99" t="s">
        <v>404</v>
      </c>
      <c r="B190" s="97"/>
      <c r="C190" s="98" t="s">
        <v>817</v>
      </c>
      <c r="D190" s="98" t="s">
        <v>401</v>
      </c>
      <c r="E190" s="96">
        <v>119492.51</v>
      </c>
      <c r="F190" s="96">
        <v>119492.51</v>
      </c>
      <c r="G190" s="95">
        <v>119492.51</v>
      </c>
    </row>
    <row r="191" spans="1:7" outlineLevel="3" x14ac:dyDescent="0.25">
      <c r="A191" s="104" t="s">
        <v>816</v>
      </c>
      <c r="B191" s="102"/>
      <c r="C191" s="103" t="s">
        <v>815</v>
      </c>
      <c r="D191" s="102"/>
      <c r="E191" s="101">
        <v>814478.33</v>
      </c>
      <c r="F191" s="101">
        <v>743440</v>
      </c>
      <c r="G191" s="100">
        <v>743440</v>
      </c>
    </row>
    <row r="192" spans="1:7" outlineLevel="4" x14ac:dyDescent="0.25">
      <c r="A192" s="99" t="s">
        <v>404</v>
      </c>
      <c r="B192" s="97"/>
      <c r="C192" s="98" t="s">
        <v>815</v>
      </c>
      <c r="D192" s="98" t="s">
        <v>401</v>
      </c>
      <c r="E192" s="96">
        <v>814478.33</v>
      </c>
      <c r="F192" s="96">
        <v>743440</v>
      </c>
      <c r="G192" s="95">
        <v>743440</v>
      </c>
    </row>
    <row r="193" spans="1:7" outlineLevel="3" x14ac:dyDescent="0.25">
      <c r="A193" s="104" t="s">
        <v>814</v>
      </c>
      <c r="B193" s="102"/>
      <c r="C193" s="103" t="s">
        <v>813</v>
      </c>
      <c r="D193" s="102"/>
      <c r="E193" s="101">
        <v>1099597</v>
      </c>
      <c r="F193" s="101">
        <v>1099597</v>
      </c>
      <c r="G193" s="100">
        <v>1099597</v>
      </c>
    </row>
    <row r="194" spans="1:7" outlineLevel="4" x14ac:dyDescent="0.25">
      <c r="A194" s="99" t="s">
        <v>404</v>
      </c>
      <c r="B194" s="97"/>
      <c r="C194" s="98" t="s">
        <v>813</v>
      </c>
      <c r="D194" s="98" t="s">
        <v>401</v>
      </c>
      <c r="E194" s="96">
        <v>1099597</v>
      </c>
      <c r="F194" s="96">
        <v>1099597</v>
      </c>
      <c r="G194" s="95">
        <v>1099597</v>
      </c>
    </row>
    <row r="195" spans="1:7" ht="63.75" outlineLevel="3" x14ac:dyDescent="0.25">
      <c r="A195" s="104" t="s">
        <v>812</v>
      </c>
      <c r="B195" s="102"/>
      <c r="C195" s="103" t="s">
        <v>811</v>
      </c>
      <c r="D195" s="102"/>
      <c r="E195" s="101">
        <v>55807618.399999999</v>
      </c>
      <c r="F195" s="101">
        <v>41906167.07</v>
      </c>
      <c r="G195" s="100">
        <v>22261221.460000001</v>
      </c>
    </row>
    <row r="196" spans="1:7" outlineLevel="4" x14ac:dyDescent="0.25">
      <c r="A196" s="99" t="s">
        <v>325</v>
      </c>
      <c r="B196" s="97"/>
      <c r="C196" s="98" t="s">
        <v>811</v>
      </c>
      <c r="D196" s="98" t="s">
        <v>323</v>
      </c>
      <c r="E196" s="96">
        <v>55807618.399999999</v>
      </c>
      <c r="F196" s="96">
        <v>41906167.07</v>
      </c>
      <c r="G196" s="95">
        <v>22261221.460000001</v>
      </c>
    </row>
    <row r="197" spans="1:7" ht="25.5" outlineLevel="1" x14ac:dyDescent="0.25">
      <c r="A197" s="114" t="s">
        <v>810</v>
      </c>
      <c r="B197" s="112"/>
      <c r="C197" s="113" t="s">
        <v>809</v>
      </c>
      <c r="D197" s="112"/>
      <c r="E197" s="111">
        <v>6055174.4299999997</v>
      </c>
      <c r="F197" s="111">
        <v>6475175.5300000003</v>
      </c>
      <c r="G197" s="110">
        <v>6475175.5300000003</v>
      </c>
    </row>
    <row r="198" spans="1:7" outlineLevel="2" x14ac:dyDescent="0.25">
      <c r="A198" s="109" t="s">
        <v>808</v>
      </c>
      <c r="B198" s="107"/>
      <c r="C198" s="108" t="s">
        <v>807</v>
      </c>
      <c r="D198" s="107"/>
      <c r="E198" s="106">
        <v>907633.33</v>
      </c>
      <c r="F198" s="106">
        <v>788833.33</v>
      </c>
      <c r="G198" s="105">
        <v>788833.33</v>
      </c>
    </row>
    <row r="199" spans="1:7" ht="25.5" outlineLevel="3" x14ac:dyDescent="0.25">
      <c r="A199" s="104" t="s">
        <v>806</v>
      </c>
      <c r="B199" s="102"/>
      <c r="C199" s="103" t="s">
        <v>805</v>
      </c>
      <c r="D199" s="102"/>
      <c r="E199" s="101">
        <v>896200</v>
      </c>
      <c r="F199" s="101">
        <v>777400</v>
      </c>
      <c r="G199" s="100">
        <v>777400</v>
      </c>
    </row>
    <row r="200" spans="1:7" outlineLevel="4" x14ac:dyDescent="0.25">
      <c r="A200" s="99" t="s">
        <v>404</v>
      </c>
      <c r="B200" s="97"/>
      <c r="C200" s="98" t="s">
        <v>805</v>
      </c>
      <c r="D200" s="98" t="s">
        <v>401</v>
      </c>
      <c r="E200" s="96">
        <v>896200</v>
      </c>
      <c r="F200" s="96">
        <v>777400</v>
      </c>
      <c r="G200" s="95">
        <v>777400</v>
      </c>
    </row>
    <row r="201" spans="1:7" ht="38.25" outlineLevel="3" x14ac:dyDescent="0.25">
      <c r="A201" s="104" t="s">
        <v>804</v>
      </c>
      <c r="B201" s="102"/>
      <c r="C201" s="103" t="s">
        <v>803</v>
      </c>
      <c r="D201" s="102"/>
      <c r="E201" s="101">
        <v>11433.33</v>
      </c>
      <c r="F201" s="101">
        <v>11433.33</v>
      </c>
      <c r="G201" s="100">
        <v>11433.33</v>
      </c>
    </row>
    <row r="202" spans="1:7" outlineLevel="4" x14ac:dyDescent="0.25">
      <c r="A202" s="99" t="s">
        <v>404</v>
      </c>
      <c r="B202" s="97"/>
      <c r="C202" s="98" t="s">
        <v>803</v>
      </c>
      <c r="D202" s="98" t="s">
        <v>401</v>
      </c>
      <c r="E202" s="96">
        <v>11433.33</v>
      </c>
      <c r="F202" s="96">
        <v>11433.33</v>
      </c>
      <c r="G202" s="95">
        <v>11433.33</v>
      </c>
    </row>
    <row r="203" spans="1:7" ht="25.5" outlineLevel="2" x14ac:dyDescent="0.25">
      <c r="A203" s="109" t="s">
        <v>802</v>
      </c>
      <c r="B203" s="107"/>
      <c r="C203" s="108" t="s">
        <v>801</v>
      </c>
      <c r="D203" s="107"/>
      <c r="E203" s="106">
        <v>5147541.0999999996</v>
      </c>
      <c r="F203" s="106">
        <v>5686342.2000000002</v>
      </c>
      <c r="G203" s="105">
        <v>5686342.2000000002</v>
      </c>
    </row>
    <row r="204" spans="1:7" ht="25.5" outlineLevel="3" x14ac:dyDescent="0.25">
      <c r="A204" s="104" t="s">
        <v>800</v>
      </c>
      <c r="B204" s="102"/>
      <c r="C204" s="103" t="s">
        <v>799</v>
      </c>
      <c r="D204" s="102"/>
      <c r="E204" s="101">
        <v>5147541.0999999996</v>
      </c>
      <c r="F204" s="101">
        <v>5686342.2000000002</v>
      </c>
      <c r="G204" s="100">
        <v>5686342.2000000002</v>
      </c>
    </row>
    <row r="205" spans="1:7" outlineLevel="4" x14ac:dyDescent="0.25">
      <c r="A205" s="99" t="s">
        <v>404</v>
      </c>
      <c r="B205" s="97"/>
      <c r="C205" s="98" t="s">
        <v>799</v>
      </c>
      <c r="D205" s="98" t="s">
        <v>401</v>
      </c>
      <c r="E205" s="96">
        <v>5147541.0999999996</v>
      </c>
      <c r="F205" s="96">
        <v>5686342.2000000002</v>
      </c>
      <c r="G205" s="95">
        <v>5686342.2000000002</v>
      </c>
    </row>
    <row r="206" spans="1:7" ht="25.5" outlineLevel="1" x14ac:dyDescent="0.25">
      <c r="A206" s="114" t="s">
        <v>423</v>
      </c>
      <c r="B206" s="112"/>
      <c r="C206" s="113" t="s">
        <v>422</v>
      </c>
      <c r="D206" s="112"/>
      <c r="E206" s="111">
        <v>544905.19999999995</v>
      </c>
      <c r="F206" s="111">
        <v>415531</v>
      </c>
      <c r="G206" s="110">
        <v>415531</v>
      </c>
    </row>
    <row r="207" spans="1:7" ht="38.25" outlineLevel="2" x14ac:dyDescent="0.25">
      <c r="A207" s="109" t="s">
        <v>421</v>
      </c>
      <c r="B207" s="107"/>
      <c r="C207" s="108" t="s">
        <v>420</v>
      </c>
      <c r="D207" s="107"/>
      <c r="E207" s="106">
        <v>544905.19999999995</v>
      </c>
      <c r="F207" s="106">
        <v>415531</v>
      </c>
      <c r="G207" s="105">
        <v>415531</v>
      </c>
    </row>
    <row r="208" spans="1:7" ht="76.5" outlineLevel="3" x14ac:dyDescent="0.25">
      <c r="A208" s="104" t="s">
        <v>419</v>
      </c>
      <c r="B208" s="102"/>
      <c r="C208" s="103" t="s">
        <v>418</v>
      </c>
      <c r="D208" s="102"/>
      <c r="E208" s="101">
        <v>473474.8</v>
      </c>
      <c r="F208" s="101">
        <v>354048</v>
      </c>
      <c r="G208" s="100">
        <v>354048</v>
      </c>
    </row>
    <row r="209" spans="1:7" outlineLevel="4" x14ac:dyDescent="0.25">
      <c r="A209" s="99" t="s">
        <v>325</v>
      </c>
      <c r="B209" s="97"/>
      <c r="C209" s="98" t="s">
        <v>418</v>
      </c>
      <c r="D209" s="98" t="s">
        <v>323</v>
      </c>
      <c r="E209" s="96">
        <v>473474.8</v>
      </c>
      <c r="F209" s="96">
        <v>354048</v>
      </c>
      <c r="G209" s="95">
        <v>354048</v>
      </c>
    </row>
    <row r="210" spans="1:7" ht="102" outlineLevel="3" x14ac:dyDescent="0.25">
      <c r="A210" s="104" t="s">
        <v>417</v>
      </c>
      <c r="B210" s="102"/>
      <c r="C210" s="103" t="s">
        <v>416</v>
      </c>
      <c r="D210" s="102"/>
      <c r="E210" s="101">
        <v>71430.399999999994</v>
      </c>
      <c r="F210" s="101">
        <v>61483</v>
      </c>
      <c r="G210" s="100">
        <v>61483</v>
      </c>
    </row>
    <row r="211" spans="1:7" outlineLevel="4" x14ac:dyDescent="0.25">
      <c r="A211" s="99" t="s">
        <v>325</v>
      </c>
      <c r="B211" s="97"/>
      <c r="C211" s="98" t="s">
        <v>416</v>
      </c>
      <c r="D211" s="98" t="s">
        <v>323</v>
      </c>
      <c r="E211" s="96">
        <v>71430.399999999994</v>
      </c>
      <c r="F211" s="96">
        <v>61483</v>
      </c>
      <c r="G211" s="95">
        <v>61483</v>
      </c>
    </row>
    <row r="212" spans="1:7" ht="25.5" outlineLevel="1" x14ac:dyDescent="0.25">
      <c r="A212" s="114" t="s">
        <v>742</v>
      </c>
      <c r="B212" s="112"/>
      <c r="C212" s="113" t="s">
        <v>741</v>
      </c>
      <c r="D212" s="112"/>
      <c r="E212" s="111">
        <v>45770442.390000001</v>
      </c>
      <c r="F212" s="111">
        <v>40044596.439999998</v>
      </c>
      <c r="G212" s="110">
        <v>40044596.439999998</v>
      </c>
    </row>
    <row r="213" spans="1:7" outlineLevel="2" x14ac:dyDescent="0.25">
      <c r="A213" s="109" t="s">
        <v>740</v>
      </c>
      <c r="B213" s="107"/>
      <c r="C213" s="108" t="s">
        <v>739</v>
      </c>
      <c r="D213" s="107"/>
      <c r="E213" s="106">
        <v>45770442.390000001</v>
      </c>
      <c r="F213" s="106">
        <v>40044596.439999998</v>
      </c>
      <c r="G213" s="105">
        <v>40044596.439999998</v>
      </c>
    </row>
    <row r="214" spans="1:7" ht="25.5" outlineLevel="3" x14ac:dyDescent="0.25">
      <c r="A214" s="104" t="s">
        <v>364</v>
      </c>
      <c r="B214" s="102"/>
      <c r="C214" s="103" t="s">
        <v>738</v>
      </c>
      <c r="D214" s="102"/>
      <c r="E214" s="101">
        <v>336000</v>
      </c>
      <c r="F214" s="101">
        <v>0</v>
      </c>
      <c r="G214" s="100">
        <v>0</v>
      </c>
    </row>
    <row r="215" spans="1:7" ht="38.25" outlineLevel="4" x14ac:dyDescent="0.25">
      <c r="A215" s="99" t="s">
        <v>499</v>
      </c>
      <c r="B215" s="97"/>
      <c r="C215" s="98" t="s">
        <v>738</v>
      </c>
      <c r="D215" s="98" t="s">
        <v>498</v>
      </c>
      <c r="E215" s="96">
        <v>336000</v>
      </c>
      <c r="F215" s="96">
        <v>0</v>
      </c>
      <c r="G215" s="95">
        <v>0</v>
      </c>
    </row>
    <row r="216" spans="1:7" outlineLevel="3" x14ac:dyDescent="0.25">
      <c r="A216" s="104" t="s">
        <v>737</v>
      </c>
      <c r="B216" s="102"/>
      <c r="C216" s="103" t="s">
        <v>735</v>
      </c>
      <c r="D216" s="102"/>
      <c r="E216" s="101">
        <v>45434442.390000001</v>
      </c>
      <c r="F216" s="101">
        <v>40044596.439999998</v>
      </c>
      <c r="G216" s="100">
        <v>40044596.439999998</v>
      </c>
    </row>
    <row r="217" spans="1:7" ht="38.25" outlineLevel="4" x14ac:dyDescent="0.25">
      <c r="A217" s="99" t="s">
        <v>499</v>
      </c>
      <c r="B217" s="97"/>
      <c r="C217" s="98" t="s">
        <v>735</v>
      </c>
      <c r="D217" s="98" t="s">
        <v>498</v>
      </c>
      <c r="E217" s="96">
        <v>27335888.43</v>
      </c>
      <c r="F217" s="96">
        <v>26736378.649999999</v>
      </c>
      <c r="G217" s="95">
        <v>26736378.649999999</v>
      </c>
    </row>
    <row r="218" spans="1:7" outlineLevel="4" x14ac:dyDescent="0.25">
      <c r="A218" s="99" t="s">
        <v>404</v>
      </c>
      <c r="B218" s="97"/>
      <c r="C218" s="98" t="s">
        <v>735</v>
      </c>
      <c r="D218" s="98" t="s">
        <v>401</v>
      </c>
      <c r="E218" s="96">
        <v>12402485.5</v>
      </c>
      <c r="F218" s="96">
        <v>7982511.79</v>
      </c>
      <c r="G218" s="95">
        <v>7982511.79</v>
      </c>
    </row>
    <row r="219" spans="1:7" outlineLevel="4" x14ac:dyDescent="0.25">
      <c r="A219" s="99" t="s">
        <v>463</v>
      </c>
      <c r="B219" s="97"/>
      <c r="C219" s="98" t="s">
        <v>735</v>
      </c>
      <c r="D219" s="98" t="s">
        <v>461</v>
      </c>
      <c r="E219" s="96">
        <v>26718.75</v>
      </c>
      <c r="F219" s="96">
        <v>0</v>
      </c>
      <c r="G219" s="95">
        <v>0</v>
      </c>
    </row>
    <row r="220" spans="1:7" outlineLevel="4" x14ac:dyDescent="0.25">
      <c r="A220" s="99" t="s">
        <v>325</v>
      </c>
      <c r="B220" s="97"/>
      <c r="C220" s="98" t="s">
        <v>735</v>
      </c>
      <c r="D220" s="98" t="s">
        <v>323</v>
      </c>
      <c r="E220" s="96">
        <v>5669349.71</v>
      </c>
      <c r="F220" s="96">
        <v>5325706</v>
      </c>
      <c r="G220" s="95">
        <v>5325706</v>
      </c>
    </row>
    <row r="221" spans="1:7" ht="30.75" thickBot="1" x14ac:dyDescent="0.3">
      <c r="A221" s="119" t="s">
        <v>483</v>
      </c>
      <c r="B221" s="117"/>
      <c r="C221" s="118" t="s">
        <v>482</v>
      </c>
      <c r="D221" s="117"/>
      <c r="E221" s="116">
        <v>1240810923.0799999</v>
      </c>
      <c r="F221" s="116">
        <v>1144329123.3299999</v>
      </c>
      <c r="G221" s="115">
        <v>1191351913.54</v>
      </c>
    </row>
    <row r="222" spans="1:7" outlineLevel="1" x14ac:dyDescent="0.25">
      <c r="A222" s="114" t="s">
        <v>616</v>
      </c>
      <c r="B222" s="112"/>
      <c r="C222" s="113" t="s">
        <v>615</v>
      </c>
      <c r="D222" s="112"/>
      <c r="E222" s="111">
        <v>93718635.840000004</v>
      </c>
      <c r="F222" s="111">
        <v>16642971.5</v>
      </c>
      <c r="G222" s="110">
        <v>15484971.51</v>
      </c>
    </row>
    <row r="223" spans="1:7" outlineLevel="2" x14ac:dyDescent="0.25">
      <c r="A223" s="109" t="s">
        <v>614</v>
      </c>
      <c r="B223" s="107"/>
      <c r="C223" s="108" t="s">
        <v>613</v>
      </c>
      <c r="D223" s="107"/>
      <c r="E223" s="106">
        <v>40250240.75</v>
      </c>
      <c r="F223" s="106">
        <v>0</v>
      </c>
      <c r="G223" s="105">
        <v>0</v>
      </c>
    </row>
    <row r="224" spans="1:7" outlineLevel="3" x14ac:dyDescent="0.25">
      <c r="A224" s="104" t="s">
        <v>663</v>
      </c>
      <c r="B224" s="102"/>
      <c r="C224" s="103" t="s">
        <v>662</v>
      </c>
      <c r="D224" s="102"/>
      <c r="E224" s="101">
        <v>755666.67</v>
      </c>
      <c r="F224" s="101">
        <v>0</v>
      </c>
      <c r="G224" s="100">
        <v>0</v>
      </c>
    </row>
    <row r="225" spans="1:7" ht="25.5" outlineLevel="4" x14ac:dyDescent="0.25">
      <c r="A225" s="99" t="s">
        <v>351</v>
      </c>
      <c r="B225" s="97"/>
      <c r="C225" s="98" t="s">
        <v>662</v>
      </c>
      <c r="D225" s="98" t="s">
        <v>348</v>
      </c>
      <c r="E225" s="96">
        <v>755666.67</v>
      </c>
      <c r="F225" s="96">
        <v>0</v>
      </c>
      <c r="G225" s="95">
        <v>0</v>
      </c>
    </row>
    <row r="226" spans="1:7" ht="25.5" outlineLevel="3" x14ac:dyDescent="0.25">
      <c r="A226" s="104" t="s">
        <v>712</v>
      </c>
      <c r="B226" s="102"/>
      <c r="C226" s="103" t="s">
        <v>711</v>
      </c>
      <c r="D226" s="102"/>
      <c r="E226" s="101">
        <v>5480641</v>
      </c>
      <c r="F226" s="101">
        <v>0</v>
      </c>
      <c r="G226" s="100">
        <v>0</v>
      </c>
    </row>
    <row r="227" spans="1:7" outlineLevel="4" x14ac:dyDescent="0.25">
      <c r="A227" s="99" t="s">
        <v>404</v>
      </c>
      <c r="B227" s="97"/>
      <c r="C227" s="98" t="s">
        <v>711</v>
      </c>
      <c r="D227" s="98" t="s">
        <v>401</v>
      </c>
      <c r="E227" s="96">
        <v>1687641</v>
      </c>
      <c r="F227" s="96">
        <v>0</v>
      </c>
      <c r="G227" s="95">
        <v>0</v>
      </c>
    </row>
    <row r="228" spans="1:7" ht="25.5" outlineLevel="4" x14ac:dyDescent="0.25">
      <c r="A228" s="99" t="s">
        <v>351</v>
      </c>
      <c r="B228" s="97"/>
      <c r="C228" s="98" t="s">
        <v>711</v>
      </c>
      <c r="D228" s="98" t="s">
        <v>348</v>
      </c>
      <c r="E228" s="96">
        <v>3793000</v>
      </c>
      <c r="F228" s="96">
        <v>0</v>
      </c>
      <c r="G228" s="95">
        <v>0</v>
      </c>
    </row>
    <row r="229" spans="1:7" outlineLevel="3" x14ac:dyDescent="0.25">
      <c r="A229" s="104" t="s">
        <v>661</v>
      </c>
      <c r="B229" s="102"/>
      <c r="C229" s="103" t="s">
        <v>660</v>
      </c>
      <c r="D229" s="102"/>
      <c r="E229" s="101">
        <v>21295326.43</v>
      </c>
      <c r="F229" s="101">
        <v>0</v>
      </c>
      <c r="G229" s="100">
        <v>0</v>
      </c>
    </row>
    <row r="230" spans="1:7" ht="25.5" outlineLevel="4" x14ac:dyDescent="0.25">
      <c r="A230" s="99" t="s">
        <v>351</v>
      </c>
      <c r="B230" s="97"/>
      <c r="C230" s="98" t="s">
        <v>660</v>
      </c>
      <c r="D230" s="98" t="s">
        <v>348</v>
      </c>
      <c r="E230" s="96">
        <v>21295326.43</v>
      </c>
      <c r="F230" s="96">
        <v>0</v>
      </c>
      <c r="G230" s="95">
        <v>0</v>
      </c>
    </row>
    <row r="231" spans="1:7" ht="25.5" outlineLevel="3" x14ac:dyDescent="0.25">
      <c r="A231" s="104" t="s">
        <v>710</v>
      </c>
      <c r="B231" s="102"/>
      <c r="C231" s="103" t="s">
        <v>709</v>
      </c>
      <c r="D231" s="102"/>
      <c r="E231" s="101">
        <v>100000</v>
      </c>
      <c r="F231" s="101">
        <v>0</v>
      </c>
      <c r="G231" s="100">
        <v>0</v>
      </c>
    </row>
    <row r="232" spans="1:7" ht="25.5" outlineLevel="4" x14ac:dyDescent="0.25">
      <c r="A232" s="99" t="s">
        <v>351</v>
      </c>
      <c r="B232" s="97"/>
      <c r="C232" s="98" t="s">
        <v>709</v>
      </c>
      <c r="D232" s="98" t="s">
        <v>348</v>
      </c>
      <c r="E232" s="96">
        <v>100000</v>
      </c>
      <c r="F232" s="96">
        <v>0</v>
      </c>
      <c r="G232" s="95">
        <v>0</v>
      </c>
    </row>
    <row r="233" spans="1:7" outlineLevel="3" x14ac:dyDescent="0.25">
      <c r="A233" s="104" t="s">
        <v>116</v>
      </c>
      <c r="B233" s="102"/>
      <c r="C233" s="103" t="s">
        <v>612</v>
      </c>
      <c r="D233" s="102"/>
      <c r="E233" s="101">
        <v>8202092.3700000001</v>
      </c>
      <c r="F233" s="101">
        <v>0</v>
      </c>
      <c r="G233" s="100">
        <v>0</v>
      </c>
    </row>
    <row r="234" spans="1:7" outlineLevel="4" x14ac:dyDescent="0.25">
      <c r="A234" s="99" t="s">
        <v>404</v>
      </c>
      <c r="B234" s="97"/>
      <c r="C234" s="98" t="s">
        <v>612</v>
      </c>
      <c r="D234" s="98" t="s">
        <v>401</v>
      </c>
      <c r="E234" s="96">
        <v>8202092.3700000001</v>
      </c>
      <c r="F234" s="96">
        <v>0</v>
      </c>
      <c r="G234" s="95">
        <v>0</v>
      </c>
    </row>
    <row r="235" spans="1:7" ht="25.5" outlineLevel="3" x14ac:dyDescent="0.25">
      <c r="A235" s="104" t="s">
        <v>611</v>
      </c>
      <c r="B235" s="102"/>
      <c r="C235" s="103" t="s">
        <v>610</v>
      </c>
      <c r="D235" s="102"/>
      <c r="E235" s="101">
        <v>4416514.28</v>
      </c>
      <c r="F235" s="101">
        <v>0</v>
      </c>
      <c r="G235" s="100">
        <v>0</v>
      </c>
    </row>
    <row r="236" spans="1:7" outlineLevel="4" x14ac:dyDescent="0.25">
      <c r="A236" s="99" t="s">
        <v>404</v>
      </c>
      <c r="B236" s="97"/>
      <c r="C236" s="98" t="s">
        <v>610</v>
      </c>
      <c r="D236" s="98" t="s">
        <v>401</v>
      </c>
      <c r="E236" s="96">
        <v>4416514.28</v>
      </c>
      <c r="F236" s="96">
        <v>0</v>
      </c>
      <c r="G236" s="95">
        <v>0</v>
      </c>
    </row>
    <row r="237" spans="1:7" outlineLevel="2" x14ac:dyDescent="0.25">
      <c r="A237" s="109" t="s">
        <v>708</v>
      </c>
      <c r="B237" s="107"/>
      <c r="C237" s="108" t="s">
        <v>707</v>
      </c>
      <c r="D237" s="107"/>
      <c r="E237" s="106">
        <v>250880.13</v>
      </c>
      <c r="F237" s="106">
        <v>250880.13</v>
      </c>
      <c r="G237" s="105">
        <v>250880.13</v>
      </c>
    </row>
    <row r="238" spans="1:7" ht="25.5" outlineLevel="3" x14ac:dyDescent="0.25">
      <c r="A238" s="104" t="s">
        <v>706</v>
      </c>
      <c r="B238" s="102"/>
      <c r="C238" s="103" t="s">
        <v>705</v>
      </c>
      <c r="D238" s="102"/>
      <c r="E238" s="101">
        <v>250880.13</v>
      </c>
      <c r="F238" s="101">
        <v>250880.13</v>
      </c>
      <c r="G238" s="100">
        <v>250880.13</v>
      </c>
    </row>
    <row r="239" spans="1:7" outlineLevel="4" x14ac:dyDescent="0.25">
      <c r="A239" s="99" t="s">
        <v>404</v>
      </c>
      <c r="B239" s="97"/>
      <c r="C239" s="98" t="s">
        <v>705</v>
      </c>
      <c r="D239" s="98" t="s">
        <v>401</v>
      </c>
      <c r="E239" s="96">
        <v>250880.13</v>
      </c>
      <c r="F239" s="96">
        <v>250880.13</v>
      </c>
      <c r="G239" s="95">
        <v>250880.13</v>
      </c>
    </row>
    <row r="240" spans="1:7" outlineLevel="2" x14ac:dyDescent="0.25">
      <c r="A240" s="109" t="s">
        <v>609</v>
      </c>
      <c r="B240" s="107"/>
      <c r="C240" s="108" t="s">
        <v>608</v>
      </c>
      <c r="D240" s="107"/>
      <c r="E240" s="106">
        <v>20070546.829999998</v>
      </c>
      <c r="F240" s="106">
        <v>14641268.51</v>
      </c>
      <c r="G240" s="105">
        <v>14753883.9</v>
      </c>
    </row>
    <row r="241" spans="1:7" outlineLevel="3" x14ac:dyDescent="0.25">
      <c r="A241" s="104" t="s">
        <v>659</v>
      </c>
      <c r="B241" s="102"/>
      <c r="C241" s="103" t="s">
        <v>658</v>
      </c>
      <c r="D241" s="102"/>
      <c r="E241" s="101">
        <v>507504.15</v>
      </c>
      <c r="F241" s="101">
        <v>507504.15</v>
      </c>
      <c r="G241" s="100">
        <v>507504.15</v>
      </c>
    </row>
    <row r="242" spans="1:7" outlineLevel="4" x14ac:dyDescent="0.25">
      <c r="A242" s="99" t="s">
        <v>404</v>
      </c>
      <c r="B242" s="97"/>
      <c r="C242" s="98" t="s">
        <v>658</v>
      </c>
      <c r="D242" s="98" t="s">
        <v>401</v>
      </c>
      <c r="E242" s="96">
        <v>57779.35</v>
      </c>
      <c r="F242" s="96">
        <v>57779.35</v>
      </c>
      <c r="G242" s="95">
        <v>57779.35</v>
      </c>
    </row>
    <row r="243" spans="1:7" ht="25.5" outlineLevel="4" x14ac:dyDescent="0.25">
      <c r="A243" s="99" t="s">
        <v>351</v>
      </c>
      <c r="B243" s="97"/>
      <c r="C243" s="98" t="s">
        <v>658</v>
      </c>
      <c r="D243" s="98" t="s">
        <v>348</v>
      </c>
      <c r="E243" s="96">
        <v>449724.8</v>
      </c>
      <c r="F243" s="96">
        <v>449724.8</v>
      </c>
      <c r="G243" s="95">
        <v>449724.8</v>
      </c>
    </row>
    <row r="244" spans="1:7" outlineLevel="3" x14ac:dyDescent="0.25">
      <c r="A244" s="104" t="s">
        <v>607</v>
      </c>
      <c r="B244" s="102"/>
      <c r="C244" s="103" t="s">
        <v>606</v>
      </c>
      <c r="D244" s="102"/>
      <c r="E244" s="101">
        <v>3312053</v>
      </c>
      <c r="F244" s="101">
        <v>3312053</v>
      </c>
      <c r="G244" s="100">
        <v>3312053</v>
      </c>
    </row>
    <row r="245" spans="1:7" ht="25.5" outlineLevel="4" x14ac:dyDescent="0.25">
      <c r="A245" s="99" t="s">
        <v>351</v>
      </c>
      <c r="B245" s="97"/>
      <c r="C245" s="98" t="s">
        <v>606</v>
      </c>
      <c r="D245" s="98" t="s">
        <v>348</v>
      </c>
      <c r="E245" s="96">
        <v>3312053</v>
      </c>
      <c r="F245" s="96">
        <v>3312053</v>
      </c>
      <c r="G245" s="95">
        <v>3312053</v>
      </c>
    </row>
    <row r="246" spans="1:7" outlineLevel="3" x14ac:dyDescent="0.25">
      <c r="A246" s="104" t="s">
        <v>657</v>
      </c>
      <c r="B246" s="102"/>
      <c r="C246" s="103" t="s">
        <v>656</v>
      </c>
      <c r="D246" s="102"/>
      <c r="E246" s="101">
        <v>2577354.79</v>
      </c>
      <c r="F246" s="101">
        <v>0</v>
      </c>
      <c r="G246" s="100">
        <v>0</v>
      </c>
    </row>
    <row r="247" spans="1:7" ht="25.5" outlineLevel="4" x14ac:dyDescent="0.25">
      <c r="A247" s="99" t="s">
        <v>351</v>
      </c>
      <c r="B247" s="97"/>
      <c r="C247" s="98" t="s">
        <v>656</v>
      </c>
      <c r="D247" s="98" t="s">
        <v>348</v>
      </c>
      <c r="E247" s="96">
        <v>2577354.79</v>
      </c>
      <c r="F247" s="96">
        <v>0</v>
      </c>
      <c r="G247" s="95">
        <v>0</v>
      </c>
    </row>
    <row r="248" spans="1:7" outlineLevel="3" x14ac:dyDescent="0.25">
      <c r="A248" s="104" t="s">
        <v>655</v>
      </c>
      <c r="B248" s="102"/>
      <c r="C248" s="103" t="s">
        <v>654</v>
      </c>
      <c r="D248" s="102"/>
      <c r="E248" s="101">
        <v>171526.81</v>
      </c>
      <c r="F248" s="101">
        <v>171526.81</v>
      </c>
      <c r="G248" s="100">
        <v>171526.81</v>
      </c>
    </row>
    <row r="249" spans="1:7" ht="25.5" outlineLevel="4" x14ac:dyDescent="0.25">
      <c r="A249" s="99" t="s">
        <v>351</v>
      </c>
      <c r="B249" s="97"/>
      <c r="C249" s="98" t="s">
        <v>654</v>
      </c>
      <c r="D249" s="98" t="s">
        <v>348</v>
      </c>
      <c r="E249" s="96">
        <v>171526.81</v>
      </c>
      <c r="F249" s="96">
        <v>171526.81</v>
      </c>
      <c r="G249" s="95">
        <v>171526.81</v>
      </c>
    </row>
    <row r="250" spans="1:7" outlineLevel="3" x14ac:dyDescent="0.25">
      <c r="A250" s="104" t="s">
        <v>605</v>
      </c>
      <c r="B250" s="102"/>
      <c r="C250" s="103" t="s">
        <v>604</v>
      </c>
      <c r="D250" s="102"/>
      <c r="E250" s="101">
        <v>611455.47</v>
      </c>
      <c r="F250" s="101">
        <v>711455.47</v>
      </c>
      <c r="G250" s="100">
        <v>711455.47</v>
      </c>
    </row>
    <row r="251" spans="1:7" outlineLevel="4" x14ac:dyDescent="0.25">
      <c r="A251" s="99" t="s">
        <v>404</v>
      </c>
      <c r="B251" s="97"/>
      <c r="C251" s="98" t="s">
        <v>604</v>
      </c>
      <c r="D251" s="98" t="s">
        <v>401</v>
      </c>
      <c r="E251" s="96">
        <v>100000</v>
      </c>
      <c r="F251" s="96">
        <v>0</v>
      </c>
      <c r="G251" s="95">
        <v>0</v>
      </c>
    </row>
    <row r="252" spans="1:7" ht="25.5" outlineLevel="4" x14ac:dyDescent="0.25">
      <c r="A252" s="99" t="s">
        <v>351</v>
      </c>
      <c r="B252" s="97"/>
      <c r="C252" s="98" t="s">
        <v>604</v>
      </c>
      <c r="D252" s="98" t="s">
        <v>348</v>
      </c>
      <c r="E252" s="96">
        <v>511455.47</v>
      </c>
      <c r="F252" s="96">
        <v>711455.47</v>
      </c>
      <c r="G252" s="95">
        <v>711455.47</v>
      </c>
    </row>
    <row r="253" spans="1:7" outlineLevel="3" x14ac:dyDescent="0.25">
      <c r="A253" s="104" t="s">
        <v>704</v>
      </c>
      <c r="B253" s="102"/>
      <c r="C253" s="103" t="s">
        <v>703</v>
      </c>
      <c r="D253" s="102"/>
      <c r="E253" s="101">
        <v>149000</v>
      </c>
      <c r="F253" s="101">
        <v>149000</v>
      </c>
      <c r="G253" s="100">
        <v>149000</v>
      </c>
    </row>
    <row r="254" spans="1:7" outlineLevel="4" x14ac:dyDescent="0.25">
      <c r="A254" s="99" t="s">
        <v>428</v>
      </c>
      <c r="B254" s="97"/>
      <c r="C254" s="98" t="s">
        <v>703</v>
      </c>
      <c r="D254" s="98" t="s">
        <v>426</v>
      </c>
      <c r="E254" s="96">
        <v>149000</v>
      </c>
      <c r="F254" s="96">
        <v>149000</v>
      </c>
      <c r="G254" s="95">
        <v>149000</v>
      </c>
    </row>
    <row r="255" spans="1:7" outlineLevel="3" x14ac:dyDescent="0.25">
      <c r="A255" s="104" t="s">
        <v>603</v>
      </c>
      <c r="B255" s="102"/>
      <c r="C255" s="103" t="s">
        <v>602</v>
      </c>
      <c r="D255" s="102"/>
      <c r="E255" s="101">
        <v>390821.28</v>
      </c>
      <c r="F255" s="101">
        <v>642113.69999999995</v>
      </c>
      <c r="G255" s="100">
        <v>642113.69999999995</v>
      </c>
    </row>
    <row r="256" spans="1:7" outlineLevel="4" x14ac:dyDescent="0.25">
      <c r="A256" s="99" t="s">
        <v>404</v>
      </c>
      <c r="B256" s="97"/>
      <c r="C256" s="98" t="s">
        <v>602</v>
      </c>
      <c r="D256" s="98" t="s">
        <v>401</v>
      </c>
      <c r="E256" s="96">
        <v>390821.28</v>
      </c>
      <c r="F256" s="96">
        <v>0</v>
      </c>
      <c r="G256" s="95">
        <v>0</v>
      </c>
    </row>
    <row r="257" spans="1:7" ht="25.5" outlineLevel="4" x14ac:dyDescent="0.25">
      <c r="A257" s="99" t="s">
        <v>351</v>
      </c>
      <c r="B257" s="97"/>
      <c r="C257" s="98" t="s">
        <v>602</v>
      </c>
      <c r="D257" s="98" t="s">
        <v>348</v>
      </c>
      <c r="E257" s="96">
        <v>0</v>
      </c>
      <c r="F257" s="96">
        <v>642113.69999999995</v>
      </c>
      <c r="G257" s="95">
        <v>642113.69999999995</v>
      </c>
    </row>
    <row r="258" spans="1:7" ht="25.5" outlineLevel="3" x14ac:dyDescent="0.25">
      <c r="A258" s="104" t="s">
        <v>702</v>
      </c>
      <c r="B258" s="102"/>
      <c r="C258" s="103" t="s">
        <v>701</v>
      </c>
      <c r="D258" s="102"/>
      <c r="E258" s="101">
        <v>4316931.0999999996</v>
      </c>
      <c r="F258" s="101">
        <v>0</v>
      </c>
      <c r="G258" s="100">
        <v>0</v>
      </c>
    </row>
    <row r="259" spans="1:7" ht="25.5" outlineLevel="4" x14ac:dyDescent="0.25">
      <c r="A259" s="99" t="s">
        <v>351</v>
      </c>
      <c r="B259" s="97"/>
      <c r="C259" s="98" t="s">
        <v>701</v>
      </c>
      <c r="D259" s="98" t="s">
        <v>348</v>
      </c>
      <c r="E259" s="96">
        <v>4316931.0999999996</v>
      </c>
      <c r="F259" s="96">
        <v>0</v>
      </c>
      <c r="G259" s="95">
        <v>0</v>
      </c>
    </row>
    <row r="260" spans="1:7" ht="25.5" outlineLevel="3" x14ac:dyDescent="0.25">
      <c r="A260" s="104" t="s">
        <v>653</v>
      </c>
      <c r="B260" s="102"/>
      <c r="C260" s="103" t="s">
        <v>652</v>
      </c>
      <c r="D260" s="102"/>
      <c r="E260" s="101">
        <v>2049143.92</v>
      </c>
      <c r="F260" s="101">
        <v>4255000</v>
      </c>
      <c r="G260" s="100">
        <v>4255000</v>
      </c>
    </row>
    <row r="261" spans="1:7" ht="25.5" outlineLevel="4" x14ac:dyDescent="0.25">
      <c r="A261" s="99" t="s">
        <v>351</v>
      </c>
      <c r="B261" s="97"/>
      <c r="C261" s="98" t="s">
        <v>652</v>
      </c>
      <c r="D261" s="98" t="s">
        <v>348</v>
      </c>
      <c r="E261" s="96">
        <v>2049143.92</v>
      </c>
      <c r="F261" s="96">
        <v>4255000</v>
      </c>
      <c r="G261" s="95">
        <v>4255000</v>
      </c>
    </row>
    <row r="262" spans="1:7" ht="25.5" outlineLevel="3" x14ac:dyDescent="0.25">
      <c r="A262" s="104" t="s">
        <v>64</v>
      </c>
      <c r="B262" s="102"/>
      <c r="C262" s="103" t="s">
        <v>601</v>
      </c>
      <c r="D262" s="102"/>
      <c r="E262" s="101">
        <v>3121800</v>
      </c>
      <c r="F262" s="101">
        <v>3180200</v>
      </c>
      <c r="G262" s="100">
        <v>3253400</v>
      </c>
    </row>
    <row r="263" spans="1:7" ht="25.5" outlineLevel="4" x14ac:dyDescent="0.25">
      <c r="A263" s="99" t="s">
        <v>351</v>
      </c>
      <c r="B263" s="97"/>
      <c r="C263" s="98" t="s">
        <v>601</v>
      </c>
      <c r="D263" s="98" t="s">
        <v>348</v>
      </c>
      <c r="E263" s="96">
        <v>3121800</v>
      </c>
      <c r="F263" s="96">
        <v>3180200</v>
      </c>
      <c r="G263" s="95">
        <v>3253400</v>
      </c>
    </row>
    <row r="264" spans="1:7" ht="25.5" outlineLevel="3" x14ac:dyDescent="0.25">
      <c r="A264" s="104" t="s">
        <v>600</v>
      </c>
      <c r="B264" s="102"/>
      <c r="C264" s="103" t="s">
        <v>599</v>
      </c>
      <c r="D264" s="102"/>
      <c r="E264" s="101">
        <v>2862956.31</v>
      </c>
      <c r="F264" s="101">
        <v>1712415.38</v>
      </c>
      <c r="G264" s="100">
        <v>1751830.77</v>
      </c>
    </row>
    <row r="265" spans="1:7" ht="25.5" outlineLevel="4" x14ac:dyDescent="0.25">
      <c r="A265" s="99" t="s">
        <v>351</v>
      </c>
      <c r="B265" s="97"/>
      <c r="C265" s="98" t="s">
        <v>599</v>
      </c>
      <c r="D265" s="98" t="s">
        <v>348</v>
      </c>
      <c r="E265" s="96">
        <v>2862956.31</v>
      </c>
      <c r="F265" s="96">
        <v>1712415.38</v>
      </c>
      <c r="G265" s="95">
        <v>1751830.77</v>
      </c>
    </row>
    <row r="266" spans="1:7" outlineLevel="2" x14ac:dyDescent="0.25">
      <c r="A266" s="109" t="s">
        <v>626</v>
      </c>
      <c r="B266" s="107"/>
      <c r="C266" s="108" t="s">
        <v>625</v>
      </c>
      <c r="D266" s="107"/>
      <c r="E266" s="106">
        <v>777687.01</v>
      </c>
      <c r="F266" s="106">
        <v>181586.06</v>
      </c>
      <c r="G266" s="105">
        <v>181586.06</v>
      </c>
    </row>
    <row r="267" spans="1:7" ht="25.5" outlineLevel="3" x14ac:dyDescent="0.25">
      <c r="A267" s="104" t="s">
        <v>651</v>
      </c>
      <c r="B267" s="102"/>
      <c r="C267" s="103" t="s">
        <v>650</v>
      </c>
      <c r="D267" s="102"/>
      <c r="E267" s="101">
        <v>121254.87</v>
      </c>
      <c r="F267" s="101">
        <v>121254.87</v>
      </c>
      <c r="G267" s="100">
        <v>121254.87</v>
      </c>
    </row>
    <row r="268" spans="1:7" ht="25.5" outlineLevel="4" x14ac:dyDescent="0.25">
      <c r="A268" s="99" t="s">
        <v>351</v>
      </c>
      <c r="B268" s="97"/>
      <c r="C268" s="98" t="s">
        <v>650</v>
      </c>
      <c r="D268" s="98" t="s">
        <v>348</v>
      </c>
      <c r="E268" s="96">
        <v>121254.87</v>
      </c>
      <c r="F268" s="96">
        <v>121254.87</v>
      </c>
      <c r="G268" s="95">
        <v>121254.87</v>
      </c>
    </row>
    <row r="269" spans="1:7" ht="25.5" outlineLevel="3" x14ac:dyDescent="0.25">
      <c r="A269" s="104" t="s">
        <v>649</v>
      </c>
      <c r="B269" s="102"/>
      <c r="C269" s="103" t="s">
        <v>648</v>
      </c>
      <c r="D269" s="102"/>
      <c r="E269" s="101">
        <v>38296.14</v>
      </c>
      <c r="F269" s="101">
        <v>60331.19</v>
      </c>
      <c r="G269" s="100">
        <v>60331.19</v>
      </c>
    </row>
    <row r="270" spans="1:7" ht="25.5" outlineLevel="4" x14ac:dyDescent="0.25">
      <c r="A270" s="99" t="s">
        <v>351</v>
      </c>
      <c r="B270" s="97"/>
      <c r="C270" s="98" t="s">
        <v>648</v>
      </c>
      <c r="D270" s="98" t="s">
        <v>348</v>
      </c>
      <c r="E270" s="96">
        <v>38296.14</v>
      </c>
      <c r="F270" s="96">
        <v>60331.19</v>
      </c>
      <c r="G270" s="95">
        <v>60331.19</v>
      </c>
    </row>
    <row r="271" spans="1:7" ht="38.25" outlineLevel="3" x14ac:dyDescent="0.25">
      <c r="A271" s="104" t="s">
        <v>624</v>
      </c>
      <c r="B271" s="102"/>
      <c r="C271" s="103" t="s">
        <v>623</v>
      </c>
      <c r="D271" s="102"/>
      <c r="E271" s="101">
        <v>401789</v>
      </c>
      <c r="F271" s="101">
        <v>0</v>
      </c>
      <c r="G271" s="100">
        <v>0</v>
      </c>
    </row>
    <row r="272" spans="1:7" ht="25.5" outlineLevel="4" x14ac:dyDescent="0.25">
      <c r="A272" s="99" t="s">
        <v>351</v>
      </c>
      <c r="B272" s="97"/>
      <c r="C272" s="98" t="s">
        <v>623</v>
      </c>
      <c r="D272" s="98" t="s">
        <v>348</v>
      </c>
      <c r="E272" s="96">
        <v>401789</v>
      </c>
      <c r="F272" s="96">
        <v>0</v>
      </c>
      <c r="G272" s="95">
        <v>0</v>
      </c>
    </row>
    <row r="273" spans="1:7" ht="38.25" outlineLevel="3" x14ac:dyDescent="0.25">
      <c r="A273" s="104" t="s">
        <v>622</v>
      </c>
      <c r="B273" s="102"/>
      <c r="C273" s="103" t="s">
        <v>621</v>
      </c>
      <c r="D273" s="102"/>
      <c r="E273" s="101">
        <v>216347</v>
      </c>
      <c r="F273" s="101">
        <v>0</v>
      </c>
      <c r="G273" s="100">
        <v>0</v>
      </c>
    </row>
    <row r="274" spans="1:7" ht="25.5" outlineLevel="4" x14ac:dyDescent="0.25">
      <c r="A274" s="99" t="s">
        <v>351</v>
      </c>
      <c r="B274" s="97"/>
      <c r="C274" s="98" t="s">
        <v>621</v>
      </c>
      <c r="D274" s="98" t="s">
        <v>348</v>
      </c>
      <c r="E274" s="96">
        <v>216347</v>
      </c>
      <c r="F274" s="96">
        <v>0</v>
      </c>
      <c r="G274" s="95">
        <v>0</v>
      </c>
    </row>
    <row r="275" spans="1:7" outlineLevel="2" x14ac:dyDescent="0.25">
      <c r="A275" s="109" t="s">
        <v>731</v>
      </c>
      <c r="B275" s="107"/>
      <c r="C275" s="108" t="s">
        <v>730</v>
      </c>
      <c r="D275" s="107"/>
      <c r="E275" s="106">
        <v>305434.96999999997</v>
      </c>
      <c r="F275" s="106">
        <v>298621.42</v>
      </c>
      <c r="G275" s="105">
        <v>298621.42</v>
      </c>
    </row>
    <row r="276" spans="1:7" ht="25.5" outlineLevel="3" x14ac:dyDescent="0.25">
      <c r="A276" s="104" t="s">
        <v>729</v>
      </c>
      <c r="B276" s="102"/>
      <c r="C276" s="103" t="s">
        <v>728</v>
      </c>
      <c r="D276" s="102"/>
      <c r="E276" s="101">
        <v>305434.96999999997</v>
      </c>
      <c r="F276" s="101">
        <v>298621.42</v>
      </c>
      <c r="G276" s="100">
        <v>298621.42</v>
      </c>
    </row>
    <row r="277" spans="1:7" outlineLevel="4" x14ac:dyDescent="0.25">
      <c r="A277" s="99" t="s">
        <v>404</v>
      </c>
      <c r="B277" s="97"/>
      <c r="C277" s="98" t="s">
        <v>728</v>
      </c>
      <c r="D277" s="98" t="s">
        <v>401</v>
      </c>
      <c r="E277" s="96">
        <v>305434.96999999997</v>
      </c>
      <c r="F277" s="96">
        <v>298621.42</v>
      </c>
      <c r="G277" s="95">
        <v>298621.42</v>
      </c>
    </row>
    <row r="278" spans="1:7" outlineLevel="2" x14ac:dyDescent="0.25">
      <c r="A278" s="109" t="s">
        <v>700</v>
      </c>
      <c r="B278" s="107"/>
      <c r="C278" s="108" t="s">
        <v>699</v>
      </c>
      <c r="D278" s="107"/>
      <c r="E278" s="106">
        <v>795538.46</v>
      </c>
      <c r="F278" s="106">
        <v>1270615.3799999999</v>
      </c>
      <c r="G278" s="105">
        <v>0</v>
      </c>
    </row>
    <row r="279" spans="1:7" ht="51" outlineLevel="3" x14ac:dyDescent="0.25">
      <c r="A279" s="104" t="s">
        <v>698</v>
      </c>
      <c r="B279" s="102"/>
      <c r="C279" s="103" t="s">
        <v>697</v>
      </c>
      <c r="D279" s="102"/>
      <c r="E279" s="101">
        <v>795538.46</v>
      </c>
      <c r="F279" s="101">
        <v>1270615.3799999999</v>
      </c>
      <c r="G279" s="100">
        <v>0</v>
      </c>
    </row>
    <row r="280" spans="1:7" outlineLevel="4" x14ac:dyDescent="0.25">
      <c r="A280" s="99" t="s">
        <v>404</v>
      </c>
      <c r="B280" s="97"/>
      <c r="C280" s="98" t="s">
        <v>697</v>
      </c>
      <c r="D280" s="98" t="s">
        <v>401</v>
      </c>
      <c r="E280" s="96">
        <v>795538.46</v>
      </c>
      <c r="F280" s="96">
        <v>1270615.3799999999</v>
      </c>
      <c r="G280" s="95">
        <v>0</v>
      </c>
    </row>
    <row r="281" spans="1:7" outlineLevel="2" x14ac:dyDescent="0.25">
      <c r="A281" s="109" t="s">
        <v>647</v>
      </c>
      <c r="B281" s="107"/>
      <c r="C281" s="108" t="s">
        <v>646</v>
      </c>
      <c r="D281" s="107"/>
      <c r="E281" s="106">
        <v>31268307.690000001</v>
      </c>
      <c r="F281" s="106">
        <v>0</v>
      </c>
      <c r="G281" s="105">
        <v>0</v>
      </c>
    </row>
    <row r="282" spans="1:7" ht="25.5" outlineLevel="3" x14ac:dyDescent="0.25">
      <c r="A282" s="104" t="s">
        <v>645</v>
      </c>
      <c r="B282" s="102"/>
      <c r="C282" s="103" t="s">
        <v>644</v>
      </c>
      <c r="D282" s="102"/>
      <c r="E282" s="101">
        <v>31268307.690000001</v>
      </c>
      <c r="F282" s="101">
        <v>0</v>
      </c>
      <c r="G282" s="100">
        <v>0</v>
      </c>
    </row>
    <row r="283" spans="1:7" ht="25.5" outlineLevel="4" x14ac:dyDescent="0.25">
      <c r="A283" s="99" t="s">
        <v>351</v>
      </c>
      <c r="B283" s="97"/>
      <c r="C283" s="98" t="s">
        <v>644</v>
      </c>
      <c r="D283" s="98" t="s">
        <v>348</v>
      </c>
      <c r="E283" s="96">
        <v>31268307.690000001</v>
      </c>
      <c r="F283" s="96">
        <v>0</v>
      </c>
      <c r="G283" s="95">
        <v>0</v>
      </c>
    </row>
    <row r="284" spans="1:7" ht="25.5" outlineLevel="1" x14ac:dyDescent="0.25">
      <c r="A284" s="114" t="s">
        <v>481</v>
      </c>
      <c r="B284" s="112"/>
      <c r="C284" s="113" t="s">
        <v>480</v>
      </c>
      <c r="D284" s="112"/>
      <c r="E284" s="111">
        <v>1126709839.6900001</v>
      </c>
      <c r="F284" s="111">
        <v>1107903594.1199999</v>
      </c>
      <c r="G284" s="110">
        <v>1156084384.3199999</v>
      </c>
    </row>
    <row r="285" spans="1:7" outlineLevel="2" x14ac:dyDescent="0.25">
      <c r="A285" s="109" t="s">
        <v>479</v>
      </c>
      <c r="B285" s="107"/>
      <c r="C285" s="108" t="s">
        <v>478</v>
      </c>
      <c r="D285" s="107"/>
      <c r="E285" s="106">
        <v>521999003.95999998</v>
      </c>
      <c r="F285" s="106">
        <v>529253200.94</v>
      </c>
      <c r="G285" s="105">
        <v>553922800.94000006</v>
      </c>
    </row>
    <row r="286" spans="1:7" ht="25.5" outlineLevel="3" x14ac:dyDescent="0.25">
      <c r="A286" s="104" t="s">
        <v>364</v>
      </c>
      <c r="B286" s="102"/>
      <c r="C286" s="103" t="s">
        <v>727</v>
      </c>
      <c r="D286" s="102"/>
      <c r="E286" s="101">
        <v>5773765.1100000003</v>
      </c>
      <c r="F286" s="101">
        <v>0</v>
      </c>
      <c r="G286" s="100">
        <v>0</v>
      </c>
    </row>
    <row r="287" spans="1:7" ht="25.5" outlineLevel="4" x14ac:dyDescent="0.25">
      <c r="A287" s="99" t="s">
        <v>351</v>
      </c>
      <c r="B287" s="97"/>
      <c r="C287" s="98" t="s">
        <v>727</v>
      </c>
      <c r="D287" s="98" t="s">
        <v>348</v>
      </c>
      <c r="E287" s="96">
        <v>5773765.1100000003</v>
      </c>
      <c r="F287" s="96">
        <v>0</v>
      </c>
      <c r="G287" s="95">
        <v>0</v>
      </c>
    </row>
    <row r="288" spans="1:7" ht="38.25" outlineLevel="3" x14ac:dyDescent="0.25">
      <c r="A288" s="104" t="s">
        <v>693</v>
      </c>
      <c r="B288" s="102"/>
      <c r="C288" s="103" t="s">
        <v>726</v>
      </c>
      <c r="D288" s="102"/>
      <c r="E288" s="101">
        <v>42536.4</v>
      </c>
      <c r="F288" s="101">
        <v>0</v>
      </c>
      <c r="G288" s="100">
        <v>0</v>
      </c>
    </row>
    <row r="289" spans="1:7" ht="25.5" outlineLevel="4" x14ac:dyDescent="0.25">
      <c r="A289" s="99" t="s">
        <v>351</v>
      </c>
      <c r="B289" s="97"/>
      <c r="C289" s="98" t="s">
        <v>726</v>
      </c>
      <c r="D289" s="98" t="s">
        <v>348</v>
      </c>
      <c r="E289" s="96">
        <v>42536.4</v>
      </c>
      <c r="F289" s="96">
        <v>0</v>
      </c>
      <c r="G289" s="95">
        <v>0</v>
      </c>
    </row>
    <row r="290" spans="1:7" outlineLevel="3" x14ac:dyDescent="0.25">
      <c r="A290" s="104" t="s">
        <v>725</v>
      </c>
      <c r="B290" s="102"/>
      <c r="C290" s="103" t="s">
        <v>724</v>
      </c>
      <c r="D290" s="102"/>
      <c r="E290" s="101">
        <v>176297982.18000001</v>
      </c>
      <c r="F290" s="101">
        <v>171709968.94</v>
      </c>
      <c r="G290" s="100">
        <v>171709968.94</v>
      </c>
    </row>
    <row r="291" spans="1:7" ht="25.5" outlineLevel="4" x14ac:dyDescent="0.25">
      <c r="A291" s="99" t="s">
        <v>351</v>
      </c>
      <c r="B291" s="97"/>
      <c r="C291" s="98" t="s">
        <v>724</v>
      </c>
      <c r="D291" s="98" t="s">
        <v>348</v>
      </c>
      <c r="E291" s="96">
        <v>176297982.18000001</v>
      </c>
      <c r="F291" s="96">
        <v>171709968.94</v>
      </c>
      <c r="G291" s="95">
        <v>171709968.94</v>
      </c>
    </row>
    <row r="292" spans="1:7" outlineLevel="3" x14ac:dyDescent="0.25">
      <c r="A292" s="104" t="s">
        <v>723</v>
      </c>
      <c r="B292" s="102"/>
      <c r="C292" s="103" t="s">
        <v>722</v>
      </c>
      <c r="D292" s="102"/>
      <c r="E292" s="101">
        <v>19503302.030000001</v>
      </c>
      <c r="F292" s="101">
        <v>16801832</v>
      </c>
      <c r="G292" s="100">
        <v>16801832</v>
      </c>
    </row>
    <row r="293" spans="1:7" ht="25.5" outlineLevel="4" x14ac:dyDescent="0.25">
      <c r="A293" s="99" t="s">
        <v>351</v>
      </c>
      <c r="B293" s="97"/>
      <c r="C293" s="98" t="s">
        <v>722</v>
      </c>
      <c r="D293" s="98" t="s">
        <v>348</v>
      </c>
      <c r="E293" s="96">
        <v>19503302.030000001</v>
      </c>
      <c r="F293" s="96">
        <v>16801832</v>
      </c>
      <c r="G293" s="95">
        <v>16801832</v>
      </c>
    </row>
    <row r="294" spans="1:7" ht="25.5" outlineLevel="3" x14ac:dyDescent="0.25">
      <c r="A294" s="104" t="s">
        <v>687</v>
      </c>
      <c r="B294" s="102"/>
      <c r="C294" s="103" t="s">
        <v>721</v>
      </c>
      <c r="D294" s="102"/>
      <c r="E294" s="101">
        <v>305838000</v>
      </c>
      <c r="F294" s="101">
        <v>327026900</v>
      </c>
      <c r="G294" s="100">
        <v>351696500</v>
      </c>
    </row>
    <row r="295" spans="1:7" ht="25.5" outlineLevel="4" x14ac:dyDescent="0.25">
      <c r="A295" s="99" t="s">
        <v>351</v>
      </c>
      <c r="B295" s="97"/>
      <c r="C295" s="98" t="s">
        <v>721</v>
      </c>
      <c r="D295" s="98" t="s">
        <v>348</v>
      </c>
      <c r="E295" s="96">
        <v>305838000</v>
      </c>
      <c r="F295" s="96">
        <v>327026900</v>
      </c>
      <c r="G295" s="95">
        <v>351696500</v>
      </c>
    </row>
    <row r="296" spans="1:7" ht="51" outlineLevel="3" x14ac:dyDescent="0.25">
      <c r="A296" s="104" t="s">
        <v>55</v>
      </c>
      <c r="B296" s="102"/>
      <c r="C296" s="103" t="s">
        <v>477</v>
      </c>
      <c r="D296" s="102"/>
      <c r="E296" s="101">
        <v>328000</v>
      </c>
      <c r="F296" s="101">
        <v>328000</v>
      </c>
      <c r="G296" s="100">
        <v>328000</v>
      </c>
    </row>
    <row r="297" spans="1:7" outlineLevel="4" x14ac:dyDescent="0.25">
      <c r="A297" s="99" t="s">
        <v>404</v>
      </c>
      <c r="B297" s="97"/>
      <c r="C297" s="98" t="s">
        <v>477</v>
      </c>
      <c r="D297" s="98" t="s">
        <v>401</v>
      </c>
      <c r="E297" s="96">
        <v>328000</v>
      </c>
      <c r="F297" s="96">
        <v>328000</v>
      </c>
      <c r="G297" s="95">
        <v>328000</v>
      </c>
    </row>
    <row r="298" spans="1:7" ht="38.25" outlineLevel="3" x14ac:dyDescent="0.25">
      <c r="A298" s="104" t="s">
        <v>56</v>
      </c>
      <c r="B298" s="102"/>
      <c r="C298" s="103" t="s">
        <v>476</v>
      </c>
      <c r="D298" s="102"/>
      <c r="E298" s="101">
        <v>13386500</v>
      </c>
      <c r="F298" s="101">
        <v>13386500</v>
      </c>
      <c r="G298" s="100">
        <v>13386500</v>
      </c>
    </row>
    <row r="299" spans="1:7" outlineLevel="4" x14ac:dyDescent="0.25">
      <c r="A299" s="99" t="s">
        <v>428</v>
      </c>
      <c r="B299" s="97"/>
      <c r="C299" s="98" t="s">
        <v>476</v>
      </c>
      <c r="D299" s="98" t="s">
        <v>426</v>
      </c>
      <c r="E299" s="96">
        <v>13386500</v>
      </c>
      <c r="F299" s="96">
        <v>13386500</v>
      </c>
      <c r="G299" s="95">
        <v>13386500</v>
      </c>
    </row>
    <row r="300" spans="1:7" ht="38.25" outlineLevel="3" x14ac:dyDescent="0.25">
      <c r="A300" s="104" t="s">
        <v>630</v>
      </c>
      <c r="B300" s="102"/>
      <c r="C300" s="103" t="s">
        <v>719</v>
      </c>
      <c r="D300" s="102"/>
      <c r="E300" s="101">
        <v>828918.24</v>
      </c>
      <c r="F300" s="101">
        <v>0</v>
      </c>
      <c r="G300" s="100">
        <v>0</v>
      </c>
    </row>
    <row r="301" spans="1:7" ht="25.5" outlineLevel="4" x14ac:dyDescent="0.25">
      <c r="A301" s="99" t="s">
        <v>351</v>
      </c>
      <c r="B301" s="97"/>
      <c r="C301" s="98" t="s">
        <v>719</v>
      </c>
      <c r="D301" s="98" t="s">
        <v>348</v>
      </c>
      <c r="E301" s="96">
        <v>828918.24</v>
      </c>
      <c r="F301" s="96">
        <v>0</v>
      </c>
      <c r="G301" s="95">
        <v>0</v>
      </c>
    </row>
    <row r="302" spans="1:7" ht="25.5" outlineLevel="2" x14ac:dyDescent="0.25">
      <c r="A302" s="109" t="s">
        <v>696</v>
      </c>
      <c r="B302" s="107"/>
      <c r="C302" s="108" t="s">
        <v>695</v>
      </c>
      <c r="D302" s="107"/>
      <c r="E302" s="106">
        <v>463178158.88</v>
      </c>
      <c r="F302" s="106">
        <v>439814763.66000003</v>
      </c>
      <c r="G302" s="105">
        <v>459731963.66000003</v>
      </c>
    </row>
    <row r="303" spans="1:7" ht="25.5" outlineLevel="3" x14ac:dyDescent="0.25">
      <c r="A303" s="104" t="s">
        <v>364</v>
      </c>
      <c r="B303" s="102"/>
      <c r="C303" s="103" t="s">
        <v>694</v>
      </c>
      <c r="D303" s="102"/>
      <c r="E303" s="101">
        <v>4325781.93</v>
      </c>
      <c r="F303" s="101">
        <v>0</v>
      </c>
      <c r="G303" s="100">
        <v>0</v>
      </c>
    </row>
    <row r="304" spans="1:7" ht="25.5" outlineLevel="4" x14ac:dyDescent="0.25">
      <c r="A304" s="99" t="s">
        <v>351</v>
      </c>
      <c r="B304" s="97"/>
      <c r="C304" s="98" t="s">
        <v>694</v>
      </c>
      <c r="D304" s="98" t="s">
        <v>348</v>
      </c>
      <c r="E304" s="96">
        <v>4325781.93</v>
      </c>
      <c r="F304" s="96">
        <v>0</v>
      </c>
      <c r="G304" s="95">
        <v>0</v>
      </c>
    </row>
    <row r="305" spans="1:7" ht="38.25" outlineLevel="3" x14ac:dyDescent="0.25">
      <c r="A305" s="104" t="s">
        <v>693</v>
      </c>
      <c r="B305" s="102"/>
      <c r="C305" s="103" t="s">
        <v>692</v>
      </c>
      <c r="D305" s="102"/>
      <c r="E305" s="101">
        <v>167868.1</v>
      </c>
      <c r="F305" s="101">
        <v>0</v>
      </c>
      <c r="G305" s="100">
        <v>0</v>
      </c>
    </row>
    <row r="306" spans="1:7" ht="25.5" outlineLevel="4" x14ac:dyDescent="0.25">
      <c r="A306" s="99" t="s">
        <v>351</v>
      </c>
      <c r="B306" s="97"/>
      <c r="C306" s="98" t="s">
        <v>692</v>
      </c>
      <c r="D306" s="98" t="s">
        <v>348</v>
      </c>
      <c r="E306" s="96">
        <v>167868.1</v>
      </c>
      <c r="F306" s="96">
        <v>0</v>
      </c>
      <c r="G306" s="95">
        <v>0</v>
      </c>
    </row>
    <row r="307" spans="1:7" ht="38.25" outlineLevel="3" x14ac:dyDescent="0.25">
      <c r="A307" s="104" t="s">
        <v>691</v>
      </c>
      <c r="B307" s="102"/>
      <c r="C307" s="103" t="s">
        <v>690</v>
      </c>
      <c r="D307" s="102"/>
      <c r="E307" s="101">
        <v>39811415.740000002</v>
      </c>
      <c r="F307" s="101">
        <v>37524463.659999996</v>
      </c>
      <c r="G307" s="100">
        <v>37524463.659999996</v>
      </c>
    </row>
    <row r="308" spans="1:7" ht="25.5" outlineLevel="4" x14ac:dyDescent="0.25">
      <c r="A308" s="99" t="s">
        <v>351</v>
      </c>
      <c r="B308" s="97"/>
      <c r="C308" s="98" t="s">
        <v>690</v>
      </c>
      <c r="D308" s="98" t="s">
        <v>348</v>
      </c>
      <c r="E308" s="96">
        <v>39811415.740000002</v>
      </c>
      <c r="F308" s="96">
        <v>37524463.659999996</v>
      </c>
      <c r="G308" s="95">
        <v>37524463.659999996</v>
      </c>
    </row>
    <row r="309" spans="1:7" ht="38.25" outlineLevel="3" x14ac:dyDescent="0.25">
      <c r="A309" s="104" t="s">
        <v>689</v>
      </c>
      <c r="B309" s="102"/>
      <c r="C309" s="103" t="s">
        <v>688</v>
      </c>
      <c r="D309" s="102"/>
      <c r="E309" s="101">
        <v>1140600</v>
      </c>
      <c r="F309" s="101">
        <v>1148400</v>
      </c>
      <c r="G309" s="100">
        <v>1148400</v>
      </c>
    </row>
    <row r="310" spans="1:7" ht="25.5" outlineLevel="4" x14ac:dyDescent="0.25">
      <c r="A310" s="99" t="s">
        <v>351</v>
      </c>
      <c r="B310" s="97"/>
      <c r="C310" s="98" t="s">
        <v>688</v>
      </c>
      <c r="D310" s="98" t="s">
        <v>348</v>
      </c>
      <c r="E310" s="96">
        <v>1140600</v>
      </c>
      <c r="F310" s="96">
        <v>1148400</v>
      </c>
      <c r="G310" s="95">
        <v>1148400</v>
      </c>
    </row>
    <row r="311" spans="1:7" ht="25.5" outlineLevel="3" x14ac:dyDescent="0.25">
      <c r="A311" s="104" t="s">
        <v>687</v>
      </c>
      <c r="B311" s="102"/>
      <c r="C311" s="103" t="s">
        <v>686</v>
      </c>
      <c r="D311" s="102"/>
      <c r="E311" s="101">
        <v>390336400</v>
      </c>
      <c r="F311" s="101">
        <v>374290800</v>
      </c>
      <c r="G311" s="100">
        <v>394208000</v>
      </c>
    </row>
    <row r="312" spans="1:7" ht="25.5" outlineLevel="4" x14ac:dyDescent="0.25">
      <c r="A312" s="99" t="s">
        <v>351</v>
      </c>
      <c r="B312" s="97"/>
      <c r="C312" s="98" t="s">
        <v>686</v>
      </c>
      <c r="D312" s="98" t="s">
        <v>348</v>
      </c>
      <c r="E312" s="96">
        <v>390336400</v>
      </c>
      <c r="F312" s="96">
        <v>374290800</v>
      </c>
      <c r="G312" s="95">
        <v>394208000</v>
      </c>
    </row>
    <row r="313" spans="1:7" ht="63.75" outlineLevel="3" x14ac:dyDescent="0.25">
      <c r="A313" s="104" t="s">
        <v>231</v>
      </c>
      <c r="B313" s="102"/>
      <c r="C313" s="103" t="s">
        <v>685</v>
      </c>
      <c r="D313" s="102"/>
      <c r="E313" s="101">
        <v>1587100</v>
      </c>
      <c r="F313" s="101">
        <v>1587100</v>
      </c>
      <c r="G313" s="100">
        <v>1587100</v>
      </c>
    </row>
    <row r="314" spans="1:7" ht="25.5" outlineLevel="4" x14ac:dyDescent="0.25">
      <c r="A314" s="99" t="s">
        <v>351</v>
      </c>
      <c r="B314" s="97"/>
      <c r="C314" s="98" t="s">
        <v>685</v>
      </c>
      <c r="D314" s="98" t="s">
        <v>348</v>
      </c>
      <c r="E314" s="96">
        <v>1587100</v>
      </c>
      <c r="F314" s="96">
        <v>1587100</v>
      </c>
      <c r="G314" s="95">
        <v>1587100</v>
      </c>
    </row>
    <row r="315" spans="1:7" ht="38.25" outlineLevel="3" x14ac:dyDescent="0.25">
      <c r="A315" s="104" t="s">
        <v>630</v>
      </c>
      <c r="B315" s="102"/>
      <c r="C315" s="103" t="s">
        <v>684</v>
      </c>
      <c r="D315" s="102"/>
      <c r="E315" s="101">
        <v>716893.11</v>
      </c>
      <c r="F315" s="101">
        <v>0</v>
      </c>
      <c r="G315" s="100">
        <v>0</v>
      </c>
    </row>
    <row r="316" spans="1:7" ht="25.5" outlineLevel="4" x14ac:dyDescent="0.25">
      <c r="A316" s="99" t="s">
        <v>351</v>
      </c>
      <c r="B316" s="97"/>
      <c r="C316" s="98" t="s">
        <v>684</v>
      </c>
      <c r="D316" s="98" t="s">
        <v>348</v>
      </c>
      <c r="E316" s="96">
        <v>716893.11</v>
      </c>
      <c r="F316" s="96">
        <v>0</v>
      </c>
      <c r="G316" s="95">
        <v>0</v>
      </c>
    </row>
    <row r="317" spans="1:7" ht="51" outlineLevel="3" x14ac:dyDescent="0.25">
      <c r="A317" s="104" t="s">
        <v>683</v>
      </c>
      <c r="B317" s="102"/>
      <c r="C317" s="103" t="s">
        <v>682</v>
      </c>
      <c r="D317" s="102"/>
      <c r="E317" s="101">
        <v>25092100</v>
      </c>
      <c r="F317" s="101">
        <v>25264000</v>
      </c>
      <c r="G317" s="100">
        <v>25264000</v>
      </c>
    </row>
    <row r="318" spans="1:7" ht="25.5" outlineLevel="4" x14ac:dyDescent="0.25">
      <c r="A318" s="99" t="s">
        <v>351</v>
      </c>
      <c r="B318" s="97"/>
      <c r="C318" s="98" t="s">
        <v>682</v>
      </c>
      <c r="D318" s="98" t="s">
        <v>348</v>
      </c>
      <c r="E318" s="96">
        <v>25092100</v>
      </c>
      <c r="F318" s="96">
        <v>25264000</v>
      </c>
      <c r="G318" s="95">
        <v>25264000</v>
      </c>
    </row>
    <row r="319" spans="1:7" outlineLevel="2" x14ac:dyDescent="0.25">
      <c r="A319" s="109" t="s">
        <v>643</v>
      </c>
      <c r="B319" s="107"/>
      <c r="C319" s="108" t="s">
        <v>642</v>
      </c>
      <c r="D319" s="107"/>
      <c r="E319" s="106">
        <v>67283809.920000002</v>
      </c>
      <c r="F319" s="106">
        <v>65178905.060000002</v>
      </c>
      <c r="G319" s="105">
        <v>68772895.260000005</v>
      </c>
    </row>
    <row r="320" spans="1:7" ht="25.5" outlineLevel="3" x14ac:dyDescent="0.25">
      <c r="A320" s="104" t="s">
        <v>364</v>
      </c>
      <c r="B320" s="102"/>
      <c r="C320" s="103" t="s">
        <v>641</v>
      </c>
      <c r="D320" s="102"/>
      <c r="E320" s="101">
        <v>785000</v>
      </c>
      <c r="F320" s="101">
        <v>0</v>
      </c>
      <c r="G320" s="100">
        <v>0</v>
      </c>
    </row>
    <row r="321" spans="1:7" ht="25.5" outlineLevel="4" x14ac:dyDescent="0.25">
      <c r="A321" s="99" t="s">
        <v>351</v>
      </c>
      <c r="B321" s="97"/>
      <c r="C321" s="98" t="s">
        <v>641</v>
      </c>
      <c r="D321" s="98" t="s">
        <v>348</v>
      </c>
      <c r="E321" s="96">
        <v>785000</v>
      </c>
      <c r="F321" s="96">
        <v>0</v>
      </c>
      <c r="G321" s="95">
        <v>0</v>
      </c>
    </row>
    <row r="322" spans="1:7" ht="25.5" outlineLevel="3" x14ac:dyDescent="0.25">
      <c r="A322" s="104" t="s">
        <v>640</v>
      </c>
      <c r="B322" s="102"/>
      <c r="C322" s="103" t="s">
        <v>639</v>
      </c>
      <c r="D322" s="102"/>
      <c r="E322" s="101">
        <v>66159691</v>
      </c>
      <c r="F322" s="101">
        <v>65178905.060000002</v>
      </c>
      <c r="G322" s="100">
        <v>68772895.260000005</v>
      </c>
    </row>
    <row r="323" spans="1:7" ht="25.5" outlineLevel="4" x14ac:dyDescent="0.25">
      <c r="A323" s="99" t="s">
        <v>351</v>
      </c>
      <c r="B323" s="97"/>
      <c r="C323" s="98" t="s">
        <v>639</v>
      </c>
      <c r="D323" s="98" t="s">
        <v>348</v>
      </c>
      <c r="E323" s="96">
        <v>66159691</v>
      </c>
      <c r="F323" s="96">
        <v>65178905.060000002</v>
      </c>
      <c r="G323" s="95">
        <v>68772895.260000005</v>
      </c>
    </row>
    <row r="324" spans="1:7" ht="38.25" outlineLevel="3" x14ac:dyDescent="0.25">
      <c r="A324" s="104" t="s">
        <v>630</v>
      </c>
      <c r="B324" s="102"/>
      <c r="C324" s="103" t="s">
        <v>638</v>
      </c>
      <c r="D324" s="102"/>
      <c r="E324" s="101">
        <v>339118.92</v>
      </c>
      <c r="F324" s="101">
        <v>0</v>
      </c>
      <c r="G324" s="100">
        <v>0</v>
      </c>
    </row>
    <row r="325" spans="1:7" ht="25.5" outlineLevel="4" x14ac:dyDescent="0.25">
      <c r="A325" s="99" t="s">
        <v>351</v>
      </c>
      <c r="B325" s="97"/>
      <c r="C325" s="98" t="s">
        <v>638</v>
      </c>
      <c r="D325" s="98" t="s">
        <v>348</v>
      </c>
      <c r="E325" s="96">
        <v>339118.92</v>
      </c>
      <c r="F325" s="96">
        <v>0</v>
      </c>
      <c r="G325" s="95">
        <v>0</v>
      </c>
    </row>
    <row r="326" spans="1:7" outlineLevel="2" x14ac:dyDescent="0.25">
      <c r="A326" s="109" t="s">
        <v>598</v>
      </c>
      <c r="B326" s="107"/>
      <c r="C326" s="108" t="s">
        <v>597</v>
      </c>
      <c r="D326" s="107"/>
      <c r="E326" s="106">
        <v>71043566.930000007</v>
      </c>
      <c r="F326" s="106">
        <v>70497024.459999993</v>
      </c>
      <c r="G326" s="105">
        <v>70497024.459999993</v>
      </c>
    </row>
    <row r="327" spans="1:7" ht="25.5" outlineLevel="3" x14ac:dyDescent="0.25">
      <c r="A327" s="104" t="s">
        <v>364</v>
      </c>
      <c r="B327" s="102"/>
      <c r="C327" s="103" t="s">
        <v>596</v>
      </c>
      <c r="D327" s="102"/>
      <c r="E327" s="101">
        <v>203513.43</v>
      </c>
      <c r="F327" s="101">
        <v>0</v>
      </c>
      <c r="G327" s="100">
        <v>0</v>
      </c>
    </row>
    <row r="328" spans="1:7" ht="25.5" outlineLevel="4" x14ac:dyDescent="0.25">
      <c r="A328" s="99" t="s">
        <v>351</v>
      </c>
      <c r="B328" s="97"/>
      <c r="C328" s="98" t="s">
        <v>596</v>
      </c>
      <c r="D328" s="98" t="s">
        <v>348</v>
      </c>
      <c r="E328" s="96">
        <v>203513.43</v>
      </c>
      <c r="F328" s="96">
        <v>0</v>
      </c>
      <c r="G328" s="95">
        <v>0</v>
      </c>
    </row>
    <row r="329" spans="1:7" outlineLevel="3" x14ac:dyDescent="0.25">
      <c r="A329" s="104" t="s">
        <v>595</v>
      </c>
      <c r="B329" s="102"/>
      <c r="C329" s="103" t="s">
        <v>594</v>
      </c>
      <c r="D329" s="102"/>
      <c r="E329" s="101">
        <v>29305253.5</v>
      </c>
      <c r="F329" s="101">
        <v>28962224.460000001</v>
      </c>
      <c r="G329" s="100">
        <v>28962224.460000001</v>
      </c>
    </row>
    <row r="330" spans="1:7" ht="25.5" outlineLevel="4" x14ac:dyDescent="0.25">
      <c r="A330" s="99" t="s">
        <v>351</v>
      </c>
      <c r="B330" s="97"/>
      <c r="C330" s="98" t="s">
        <v>594</v>
      </c>
      <c r="D330" s="98" t="s">
        <v>348</v>
      </c>
      <c r="E330" s="96">
        <v>29305253.5</v>
      </c>
      <c r="F330" s="96">
        <v>28962224.460000001</v>
      </c>
      <c r="G330" s="95">
        <v>28962224.460000001</v>
      </c>
    </row>
    <row r="331" spans="1:7" ht="25.5" outlineLevel="3" x14ac:dyDescent="0.25">
      <c r="A331" s="104" t="s">
        <v>681</v>
      </c>
      <c r="B331" s="102"/>
      <c r="C331" s="103" t="s">
        <v>680</v>
      </c>
      <c r="D331" s="102"/>
      <c r="E331" s="101">
        <v>5539900</v>
      </c>
      <c r="F331" s="101">
        <v>5539900</v>
      </c>
      <c r="G331" s="100">
        <v>5539900</v>
      </c>
    </row>
    <row r="332" spans="1:7" ht="25.5" outlineLevel="4" x14ac:dyDescent="0.25">
      <c r="A332" s="99" t="s">
        <v>351</v>
      </c>
      <c r="B332" s="97"/>
      <c r="C332" s="98" t="s">
        <v>680</v>
      </c>
      <c r="D332" s="98" t="s">
        <v>348</v>
      </c>
      <c r="E332" s="96">
        <v>5539900</v>
      </c>
      <c r="F332" s="96">
        <v>5539900</v>
      </c>
      <c r="G332" s="95">
        <v>5539900</v>
      </c>
    </row>
    <row r="333" spans="1:7" ht="38.25" outlineLevel="3" x14ac:dyDescent="0.25">
      <c r="A333" s="104" t="s">
        <v>679</v>
      </c>
      <c r="B333" s="102"/>
      <c r="C333" s="103" t="s">
        <v>678</v>
      </c>
      <c r="D333" s="102"/>
      <c r="E333" s="101">
        <v>2604900</v>
      </c>
      <c r="F333" s="101">
        <v>2604900</v>
      </c>
      <c r="G333" s="100">
        <v>2604900</v>
      </c>
    </row>
    <row r="334" spans="1:7" ht="25.5" outlineLevel="4" x14ac:dyDescent="0.25">
      <c r="A334" s="99" t="s">
        <v>351</v>
      </c>
      <c r="B334" s="97"/>
      <c r="C334" s="98" t="s">
        <v>678</v>
      </c>
      <c r="D334" s="98" t="s">
        <v>348</v>
      </c>
      <c r="E334" s="96">
        <v>2604900</v>
      </c>
      <c r="F334" s="96">
        <v>2604900</v>
      </c>
      <c r="G334" s="95">
        <v>2604900</v>
      </c>
    </row>
    <row r="335" spans="1:7" outlineLevel="3" x14ac:dyDescent="0.25">
      <c r="A335" s="104" t="s">
        <v>54</v>
      </c>
      <c r="B335" s="102"/>
      <c r="C335" s="103" t="s">
        <v>677</v>
      </c>
      <c r="D335" s="102"/>
      <c r="E335" s="101">
        <v>12897900</v>
      </c>
      <c r="F335" s="101">
        <v>12897900</v>
      </c>
      <c r="G335" s="100">
        <v>12897900</v>
      </c>
    </row>
    <row r="336" spans="1:7" ht="25.5" outlineLevel="4" x14ac:dyDescent="0.25">
      <c r="A336" s="99" t="s">
        <v>351</v>
      </c>
      <c r="B336" s="97"/>
      <c r="C336" s="98" t="s">
        <v>677</v>
      </c>
      <c r="D336" s="98" t="s">
        <v>348</v>
      </c>
      <c r="E336" s="96">
        <v>12897900</v>
      </c>
      <c r="F336" s="96">
        <v>12897900</v>
      </c>
      <c r="G336" s="95">
        <v>12897900</v>
      </c>
    </row>
    <row r="337" spans="1:7" ht="25.5" outlineLevel="3" x14ac:dyDescent="0.25">
      <c r="A337" s="104" t="s">
        <v>65</v>
      </c>
      <c r="B337" s="102"/>
      <c r="C337" s="103" t="s">
        <v>676</v>
      </c>
      <c r="D337" s="102"/>
      <c r="E337" s="101">
        <v>20325800</v>
      </c>
      <c r="F337" s="101">
        <v>20325800</v>
      </c>
      <c r="G337" s="100">
        <v>20325800</v>
      </c>
    </row>
    <row r="338" spans="1:7" ht="25.5" outlineLevel="4" x14ac:dyDescent="0.25">
      <c r="A338" s="99" t="s">
        <v>351</v>
      </c>
      <c r="B338" s="97"/>
      <c r="C338" s="98" t="s">
        <v>676</v>
      </c>
      <c r="D338" s="98" t="s">
        <v>348</v>
      </c>
      <c r="E338" s="96">
        <v>20325800</v>
      </c>
      <c r="F338" s="96">
        <v>20325800</v>
      </c>
      <c r="G338" s="95">
        <v>20325800</v>
      </c>
    </row>
    <row r="339" spans="1:7" ht="38.25" outlineLevel="3" x14ac:dyDescent="0.25">
      <c r="A339" s="104" t="s">
        <v>675</v>
      </c>
      <c r="B339" s="102"/>
      <c r="C339" s="103" t="s">
        <v>674</v>
      </c>
      <c r="D339" s="102"/>
      <c r="E339" s="101">
        <v>113100</v>
      </c>
      <c r="F339" s="101">
        <v>113100</v>
      </c>
      <c r="G339" s="100">
        <v>113100</v>
      </c>
    </row>
    <row r="340" spans="1:7" ht="25.5" outlineLevel="4" x14ac:dyDescent="0.25">
      <c r="A340" s="99" t="s">
        <v>351</v>
      </c>
      <c r="B340" s="97"/>
      <c r="C340" s="98" t="s">
        <v>674</v>
      </c>
      <c r="D340" s="98" t="s">
        <v>348</v>
      </c>
      <c r="E340" s="96">
        <v>113100</v>
      </c>
      <c r="F340" s="96">
        <v>113100</v>
      </c>
      <c r="G340" s="95">
        <v>113100</v>
      </c>
    </row>
    <row r="341" spans="1:7" ht="38.25" outlineLevel="3" x14ac:dyDescent="0.25">
      <c r="A341" s="104" t="s">
        <v>673</v>
      </c>
      <c r="B341" s="102"/>
      <c r="C341" s="103" t="s">
        <v>672</v>
      </c>
      <c r="D341" s="102"/>
      <c r="E341" s="101">
        <v>53200</v>
      </c>
      <c r="F341" s="101">
        <v>53200</v>
      </c>
      <c r="G341" s="100">
        <v>53200</v>
      </c>
    </row>
    <row r="342" spans="1:7" ht="25.5" outlineLevel="4" x14ac:dyDescent="0.25">
      <c r="A342" s="99" t="s">
        <v>351</v>
      </c>
      <c r="B342" s="97"/>
      <c r="C342" s="98" t="s">
        <v>672</v>
      </c>
      <c r="D342" s="98" t="s">
        <v>348</v>
      </c>
      <c r="E342" s="96">
        <v>53200</v>
      </c>
      <c r="F342" s="96">
        <v>53200</v>
      </c>
      <c r="G342" s="95">
        <v>53200</v>
      </c>
    </row>
    <row r="343" spans="1:7" outlineLevel="2" x14ac:dyDescent="0.25">
      <c r="A343" s="109" t="s">
        <v>671</v>
      </c>
      <c r="B343" s="107"/>
      <c r="C343" s="108" t="s">
        <v>670</v>
      </c>
      <c r="D343" s="107"/>
      <c r="E343" s="106">
        <v>3205300</v>
      </c>
      <c r="F343" s="106">
        <v>3159700</v>
      </c>
      <c r="G343" s="105">
        <v>3159700</v>
      </c>
    </row>
    <row r="344" spans="1:7" ht="25.5" outlineLevel="3" x14ac:dyDescent="0.25">
      <c r="A344" s="104" t="s">
        <v>669</v>
      </c>
      <c r="B344" s="102"/>
      <c r="C344" s="103" t="s">
        <v>667</v>
      </c>
      <c r="D344" s="102"/>
      <c r="E344" s="101">
        <v>3205300</v>
      </c>
      <c r="F344" s="101">
        <v>3159700</v>
      </c>
      <c r="G344" s="100">
        <v>3159700</v>
      </c>
    </row>
    <row r="345" spans="1:7" ht="25.5" outlineLevel="4" x14ac:dyDescent="0.25">
      <c r="A345" s="99" t="s">
        <v>351</v>
      </c>
      <c r="B345" s="97"/>
      <c r="C345" s="98" t="s">
        <v>667</v>
      </c>
      <c r="D345" s="98" t="s">
        <v>348</v>
      </c>
      <c r="E345" s="96">
        <v>3205300</v>
      </c>
      <c r="F345" s="96">
        <v>3159700</v>
      </c>
      <c r="G345" s="95">
        <v>3159700</v>
      </c>
    </row>
    <row r="346" spans="1:7" ht="25.5" outlineLevel="1" x14ac:dyDescent="0.25">
      <c r="A346" s="114" t="s">
        <v>1116</v>
      </c>
      <c r="B346" s="112"/>
      <c r="C346" s="113" t="s">
        <v>1115</v>
      </c>
      <c r="D346" s="112"/>
      <c r="E346" s="111">
        <v>20382447.550000001</v>
      </c>
      <c r="F346" s="111">
        <v>19782557.710000001</v>
      </c>
      <c r="G346" s="110">
        <v>19782557.710000001</v>
      </c>
    </row>
    <row r="347" spans="1:7" ht="25.5" outlineLevel="2" x14ac:dyDescent="0.25">
      <c r="A347" s="109" t="s">
        <v>1114</v>
      </c>
      <c r="B347" s="107"/>
      <c r="C347" s="108" t="s">
        <v>1113</v>
      </c>
      <c r="D347" s="107"/>
      <c r="E347" s="106">
        <v>20382447.550000001</v>
      </c>
      <c r="F347" s="106">
        <v>19782557.710000001</v>
      </c>
      <c r="G347" s="105">
        <v>19782557.710000001</v>
      </c>
    </row>
    <row r="348" spans="1:7" ht="25.5" outlineLevel="3" x14ac:dyDescent="0.25">
      <c r="A348" s="104" t="s">
        <v>364</v>
      </c>
      <c r="B348" s="102"/>
      <c r="C348" s="103" t="s">
        <v>1112</v>
      </c>
      <c r="D348" s="102"/>
      <c r="E348" s="101">
        <v>207385.38</v>
      </c>
      <c r="F348" s="101">
        <v>0</v>
      </c>
      <c r="G348" s="100">
        <v>0</v>
      </c>
    </row>
    <row r="349" spans="1:7" ht="38.25" outlineLevel="4" x14ac:dyDescent="0.25">
      <c r="A349" s="99" t="s">
        <v>499</v>
      </c>
      <c r="B349" s="97"/>
      <c r="C349" s="98" t="s">
        <v>1112</v>
      </c>
      <c r="D349" s="98" t="s">
        <v>498</v>
      </c>
      <c r="E349" s="96">
        <v>207385.38</v>
      </c>
      <c r="F349" s="96">
        <v>0</v>
      </c>
      <c r="G349" s="95">
        <v>0</v>
      </c>
    </row>
    <row r="350" spans="1:7" ht="38.25" outlineLevel="3" x14ac:dyDescent="0.25">
      <c r="A350" s="104" t="s">
        <v>1111</v>
      </c>
      <c r="B350" s="102"/>
      <c r="C350" s="103" t="s">
        <v>1110</v>
      </c>
      <c r="D350" s="102"/>
      <c r="E350" s="101">
        <v>20175062.170000002</v>
      </c>
      <c r="F350" s="101">
        <v>19782557.710000001</v>
      </c>
      <c r="G350" s="100">
        <v>19782557.710000001</v>
      </c>
    </row>
    <row r="351" spans="1:7" ht="38.25" outlineLevel="4" x14ac:dyDescent="0.25">
      <c r="A351" s="99" t="s">
        <v>499</v>
      </c>
      <c r="B351" s="97"/>
      <c r="C351" s="98" t="s">
        <v>1110</v>
      </c>
      <c r="D351" s="98" t="s">
        <v>498</v>
      </c>
      <c r="E351" s="96">
        <v>19631157.670000002</v>
      </c>
      <c r="F351" s="96">
        <v>19782557.710000001</v>
      </c>
      <c r="G351" s="95">
        <v>19782557.710000001</v>
      </c>
    </row>
    <row r="352" spans="1:7" outlineLevel="4" x14ac:dyDescent="0.25">
      <c r="A352" s="99" t="s">
        <v>404</v>
      </c>
      <c r="B352" s="97"/>
      <c r="C352" s="98" t="s">
        <v>1110</v>
      </c>
      <c r="D352" s="98" t="s">
        <v>401</v>
      </c>
      <c r="E352" s="96">
        <v>543904.5</v>
      </c>
      <c r="F352" s="96">
        <v>0</v>
      </c>
      <c r="G352" s="95">
        <v>0</v>
      </c>
    </row>
    <row r="353" spans="1:7" ht="30.75" thickBot="1" x14ac:dyDescent="0.3">
      <c r="A353" s="119" t="s">
        <v>579</v>
      </c>
      <c r="B353" s="117"/>
      <c r="C353" s="118" t="s">
        <v>578</v>
      </c>
      <c r="D353" s="117"/>
      <c r="E353" s="116">
        <v>655289469.01999998</v>
      </c>
      <c r="F353" s="116">
        <v>802784594.55999994</v>
      </c>
      <c r="G353" s="115">
        <v>252101566.15000001</v>
      </c>
    </row>
    <row r="354" spans="1:7" ht="25.5" outlineLevel="2" x14ac:dyDescent="0.25">
      <c r="A354" s="109" t="s">
        <v>637</v>
      </c>
      <c r="B354" s="107"/>
      <c r="C354" s="108" t="s">
        <v>636</v>
      </c>
      <c r="D354" s="107"/>
      <c r="E354" s="106">
        <v>58406295.780000001</v>
      </c>
      <c r="F354" s="106">
        <v>57999145.090000004</v>
      </c>
      <c r="G354" s="105">
        <v>60489396.329999998</v>
      </c>
    </row>
    <row r="355" spans="1:7" ht="25.5" outlineLevel="3" x14ac:dyDescent="0.25">
      <c r="A355" s="104" t="s">
        <v>364</v>
      </c>
      <c r="B355" s="102"/>
      <c r="C355" s="103" t="s">
        <v>635</v>
      </c>
      <c r="D355" s="102"/>
      <c r="E355" s="101">
        <v>885798.45</v>
      </c>
      <c r="F355" s="101">
        <v>0</v>
      </c>
      <c r="G355" s="100">
        <v>0</v>
      </c>
    </row>
    <row r="356" spans="1:7" ht="25.5" outlineLevel="4" x14ac:dyDescent="0.25">
      <c r="A356" s="99" t="s">
        <v>351</v>
      </c>
      <c r="B356" s="97"/>
      <c r="C356" s="98" t="s">
        <v>635</v>
      </c>
      <c r="D356" s="98" t="s">
        <v>348</v>
      </c>
      <c r="E356" s="96">
        <v>885798.45</v>
      </c>
      <c r="F356" s="96">
        <v>0</v>
      </c>
      <c r="G356" s="95">
        <v>0</v>
      </c>
    </row>
    <row r="357" spans="1:7" outlineLevel="3" x14ac:dyDescent="0.25">
      <c r="A357" s="104" t="s">
        <v>634</v>
      </c>
      <c r="B357" s="102"/>
      <c r="C357" s="103" t="s">
        <v>633</v>
      </c>
      <c r="D357" s="102"/>
      <c r="E357" s="101">
        <v>57074748.789999999</v>
      </c>
      <c r="F357" s="101">
        <v>57719407.490000002</v>
      </c>
      <c r="G357" s="100">
        <v>60209658.729999997</v>
      </c>
    </row>
    <row r="358" spans="1:7" ht="25.5" outlineLevel="4" x14ac:dyDescent="0.25">
      <c r="A358" s="99" t="s">
        <v>351</v>
      </c>
      <c r="B358" s="97"/>
      <c r="C358" s="98" t="s">
        <v>633</v>
      </c>
      <c r="D358" s="98" t="s">
        <v>348</v>
      </c>
      <c r="E358" s="96">
        <v>57074748.789999999</v>
      </c>
      <c r="F358" s="96">
        <v>57719407.490000002</v>
      </c>
      <c r="G358" s="95">
        <v>60209658.729999997</v>
      </c>
    </row>
    <row r="359" spans="1:7" ht="25.5" outlineLevel="3" x14ac:dyDescent="0.25">
      <c r="A359" s="104" t="s">
        <v>632</v>
      </c>
      <c r="B359" s="102"/>
      <c r="C359" s="103" t="s">
        <v>631</v>
      </c>
      <c r="D359" s="102"/>
      <c r="E359" s="101">
        <v>279737.59999999998</v>
      </c>
      <c r="F359" s="101">
        <v>279737.59999999998</v>
      </c>
      <c r="G359" s="100">
        <v>279737.59999999998</v>
      </c>
    </row>
    <row r="360" spans="1:7" ht="25.5" outlineLevel="4" x14ac:dyDescent="0.25">
      <c r="A360" s="99" t="s">
        <v>351</v>
      </c>
      <c r="B360" s="97"/>
      <c r="C360" s="98" t="s">
        <v>631</v>
      </c>
      <c r="D360" s="98" t="s">
        <v>348</v>
      </c>
      <c r="E360" s="96">
        <v>279737.59999999998</v>
      </c>
      <c r="F360" s="96">
        <v>279737.59999999998</v>
      </c>
      <c r="G360" s="95">
        <v>279737.59999999998</v>
      </c>
    </row>
    <row r="361" spans="1:7" ht="38.25" outlineLevel="3" x14ac:dyDescent="0.25">
      <c r="A361" s="104" t="s">
        <v>630</v>
      </c>
      <c r="B361" s="102"/>
      <c r="C361" s="103" t="s">
        <v>628</v>
      </c>
      <c r="D361" s="102"/>
      <c r="E361" s="101">
        <v>166010.94</v>
      </c>
      <c r="F361" s="101">
        <v>0</v>
      </c>
      <c r="G361" s="100">
        <v>0</v>
      </c>
    </row>
    <row r="362" spans="1:7" ht="25.5" outlineLevel="4" x14ac:dyDescent="0.25">
      <c r="A362" s="99" t="s">
        <v>351</v>
      </c>
      <c r="B362" s="97"/>
      <c r="C362" s="98" t="s">
        <v>628</v>
      </c>
      <c r="D362" s="98" t="s">
        <v>348</v>
      </c>
      <c r="E362" s="96">
        <v>166010.94</v>
      </c>
      <c r="F362" s="96">
        <v>0</v>
      </c>
      <c r="G362" s="95">
        <v>0</v>
      </c>
    </row>
    <row r="363" spans="1:7" outlineLevel="2" x14ac:dyDescent="0.25">
      <c r="A363" s="109" t="s">
        <v>577</v>
      </c>
      <c r="B363" s="107"/>
      <c r="C363" s="108" t="s">
        <v>576</v>
      </c>
      <c r="D363" s="107"/>
      <c r="E363" s="106">
        <v>117942257.27</v>
      </c>
      <c r="F363" s="106">
        <v>116097216.93000001</v>
      </c>
      <c r="G363" s="105">
        <v>123390968.84999999</v>
      </c>
    </row>
    <row r="364" spans="1:7" ht="25.5" outlineLevel="3" x14ac:dyDescent="0.25">
      <c r="A364" s="104" t="s">
        <v>364</v>
      </c>
      <c r="B364" s="102"/>
      <c r="C364" s="103" t="s">
        <v>575</v>
      </c>
      <c r="D364" s="102"/>
      <c r="E364" s="101">
        <v>1093700</v>
      </c>
      <c r="F364" s="101">
        <v>0</v>
      </c>
      <c r="G364" s="100">
        <v>0</v>
      </c>
    </row>
    <row r="365" spans="1:7" ht="25.5" outlineLevel="4" x14ac:dyDescent="0.25">
      <c r="A365" s="99" t="s">
        <v>351</v>
      </c>
      <c r="B365" s="97"/>
      <c r="C365" s="98" t="s">
        <v>575</v>
      </c>
      <c r="D365" s="98" t="s">
        <v>348</v>
      </c>
      <c r="E365" s="96">
        <v>1093700</v>
      </c>
      <c r="F365" s="96">
        <v>0</v>
      </c>
      <c r="G365" s="95">
        <v>0</v>
      </c>
    </row>
    <row r="366" spans="1:7" ht="25.5" outlineLevel="3" x14ac:dyDescent="0.25">
      <c r="A366" s="104" t="s">
        <v>574</v>
      </c>
      <c r="B366" s="102"/>
      <c r="C366" s="103" t="s">
        <v>573</v>
      </c>
      <c r="D366" s="102"/>
      <c r="E366" s="101">
        <v>38035485.280000001</v>
      </c>
      <c r="F366" s="101">
        <v>39161640.460000001</v>
      </c>
      <c r="G366" s="100">
        <v>46455392.380000003</v>
      </c>
    </row>
    <row r="367" spans="1:7" ht="25.5" outlineLevel="4" x14ac:dyDescent="0.25">
      <c r="A367" s="99" t="s">
        <v>351</v>
      </c>
      <c r="B367" s="97"/>
      <c r="C367" s="98" t="s">
        <v>573</v>
      </c>
      <c r="D367" s="98" t="s">
        <v>348</v>
      </c>
      <c r="E367" s="96">
        <v>38035485.280000001</v>
      </c>
      <c r="F367" s="96">
        <v>39161640.460000001</v>
      </c>
      <c r="G367" s="95">
        <v>46455392.380000003</v>
      </c>
    </row>
    <row r="368" spans="1:7" outlineLevel="3" x14ac:dyDescent="0.25">
      <c r="A368" s="104" t="s">
        <v>572</v>
      </c>
      <c r="B368" s="102"/>
      <c r="C368" s="103" t="s">
        <v>571</v>
      </c>
      <c r="D368" s="102"/>
      <c r="E368" s="101">
        <v>781768.2</v>
      </c>
      <c r="F368" s="101">
        <v>1009689.4</v>
      </c>
      <c r="G368" s="100">
        <v>1009689.4</v>
      </c>
    </row>
    <row r="369" spans="1:7" ht="25.5" outlineLevel="4" x14ac:dyDescent="0.25">
      <c r="A369" s="99" t="s">
        <v>351</v>
      </c>
      <c r="B369" s="97"/>
      <c r="C369" s="98" t="s">
        <v>571</v>
      </c>
      <c r="D369" s="98" t="s">
        <v>348</v>
      </c>
      <c r="E369" s="96">
        <v>781768.2</v>
      </c>
      <c r="F369" s="96">
        <v>1009689.4</v>
      </c>
      <c r="G369" s="95">
        <v>1009689.4</v>
      </c>
    </row>
    <row r="370" spans="1:7" outlineLevel="3" x14ac:dyDescent="0.25">
      <c r="A370" s="104" t="s">
        <v>570</v>
      </c>
      <c r="B370" s="102"/>
      <c r="C370" s="103" t="s">
        <v>569</v>
      </c>
      <c r="D370" s="102"/>
      <c r="E370" s="101">
        <v>3330995.02</v>
      </c>
      <c r="F370" s="101">
        <v>3339776.3</v>
      </c>
      <c r="G370" s="100">
        <v>3339776.3</v>
      </c>
    </row>
    <row r="371" spans="1:7" ht="25.5" outlineLevel="4" x14ac:dyDescent="0.25">
      <c r="A371" s="99" t="s">
        <v>351</v>
      </c>
      <c r="B371" s="97"/>
      <c r="C371" s="98" t="s">
        <v>569</v>
      </c>
      <c r="D371" s="98" t="s">
        <v>348</v>
      </c>
      <c r="E371" s="96">
        <v>3330995.02</v>
      </c>
      <c r="F371" s="96">
        <v>3339776.3</v>
      </c>
      <c r="G371" s="95">
        <v>3339776.3</v>
      </c>
    </row>
    <row r="372" spans="1:7" ht="25.5" outlineLevel="3" x14ac:dyDescent="0.25">
      <c r="A372" s="104" t="s">
        <v>568</v>
      </c>
      <c r="B372" s="102"/>
      <c r="C372" s="103" t="s">
        <v>567</v>
      </c>
      <c r="D372" s="102"/>
      <c r="E372" s="101">
        <v>1812698</v>
      </c>
      <c r="F372" s="101">
        <v>0</v>
      </c>
      <c r="G372" s="100">
        <v>0</v>
      </c>
    </row>
    <row r="373" spans="1:7" ht="25.5" outlineLevel="4" x14ac:dyDescent="0.25">
      <c r="A373" s="99" t="s">
        <v>351</v>
      </c>
      <c r="B373" s="97"/>
      <c r="C373" s="98" t="s">
        <v>567</v>
      </c>
      <c r="D373" s="98" t="s">
        <v>348</v>
      </c>
      <c r="E373" s="96">
        <v>1812698</v>
      </c>
      <c r="F373" s="96">
        <v>0</v>
      </c>
      <c r="G373" s="95">
        <v>0</v>
      </c>
    </row>
    <row r="374" spans="1:7" ht="25.5" outlineLevel="3" x14ac:dyDescent="0.25">
      <c r="A374" s="104" t="s">
        <v>66</v>
      </c>
      <c r="B374" s="102"/>
      <c r="C374" s="103" t="s">
        <v>566</v>
      </c>
      <c r="D374" s="102"/>
      <c r="E374" s="101">
        <v>47180972</v>
      </c>
      <c r="F374" s="101">
        <v>47180972</v>
      </c>
      <c r="G374" s="100">
        <v>47180972</v>
      </c>
    </row>
    <row r="375" spans="1:7" ht="25.5" outlineLevel="4" x14ac:dyDescent="0.25">
      <c r="A375" s="99" t="s">
        <v>351</v>
      </c>
      <c r="B375" s="97"/>
      <c r="C375" s="98" t="s">
        <v>566</v>
      </c>
      <c r="D375" s="98" t="s">
        <v>348</v>
      </c>
      <c r="E375" s="96">
        <v>47180972</v>
      </c>
      <c r="F375" s="96">
        <v>47180972</v>
      </c>
      <c r="G375" s="95">
        <v>47180972</v>
      </c>
    </row>
    <row r="376" spans="1:7" ht="38.25" outlineLevel="3" x14ac:dyDescent="0.25">
      <c r="A376" s="104" t="s">
        <v>565</v>
      </c>
      <c r="B376" s="102"/>
      <c r="C376" s="103" t="s">
        <v>564</v>
      </c>
      <c r="D376" s="102"/>
      <c r="E376" s="101">
        <v>195975</v>
      </c>
      <c r="F376" s="101">
        <v>0</v>
      </c>
      <c r="G376" s="100">
        <v>0</v>
      </c>
    </row>
    <row r="377" spans="1:7" ht="25.5" outlineLevel="4" x14ac:dyDescent="0.25">
      <c r="A377" s="99" t="s">
        <v>351</v>
      </c>
      <c r="B377" s="97"/>
      <c r="C377" s="98" t="s">
        <v>564</v>
      </c>
      <c r="D377" s="98" t="s">
        <v>348</v>
      </c>
      <c r="E377" s="96">
        <v>195975</v>
      </c>
      <c r="F377" s="96">
        <v>0</v>
      </c>
      <c r="G377" s="95">
        <v>0</v>
      </c>
    </row>
    <row r="378" spans="1:7" ht="25.5" outlineLevel="3" x14ac:dyDescent="0.25">
      <c r="A378" s="104" t="s">
        <v>563</v>
      </c>
      <c r="B378" s="102"/>
      <c r="C378" s="103" t="s">
        <v>562</v>
      </c>
      <c r="D378" s="102"/>
      <c r="E378" s="101">
        <v>25405138.77</v>
      </c>
      <c r="F378" s="101">
        <v>25405138.77</v>
      </c>
      <c r="G378" s="100">
        <v>25405138.77</v>
      </c>
    </row>
    <row r="379" spans="1:7" ht="25.5" outlineLevel="4" x14ac:dyDescent="0.25">
      <c r="A379" s="99" t="s">
        <v>351</v>
      </c>
      <c r="B379" s="97"/>
      <c r="C379" s="98" t="s">
        <v>562</v>
      </c>
      <c r="D379" s="98" t="s">
        <v>348</v>
      </c>
      <c r="E379" s="96">
        <v>25405138.77</v>
      </c>
      <c r="F379" s="96">
        <v>25405138.77</v>
      </c>
      <c r="G379" s="95">
        <v>25405138.77</v>
      </c>
    </row>
    <row r="380" spans="1:7" ht="38.25" outlineLevel="3" x14ac:dyDescent="0.25">
      <c r="A380" s="104" t="s">
        <v>561</v>
      </c>
      <c r="B380" s="102"/>
      <c r="C380" s="103" t="s">
        <v>560</v>
      </c>
      <c r="D380" s="102"/>
      <c r="E380" s="101">
        <v>105525</v>
      </c>
      <c r="F380" s="101">
        <v>0</v>
      </c>
      <c r="G380" s="100">
        <v>0</v>
      </c>
    </row>
    <row r="381" spans="1:7" ht="25.5" outlineLevel="4" x14ac:dyDescent="0.25">
      <c r="A381" s="99" t="s">
        <v>351</v>
      </c>
      <c r="B381" s="97"/>
      <c r="C381" s="98" t="s">
        <v>560</v>
      </c>
      <c r="D381" s="98" t="s">
        <v>348</v>
      </c>
      <c r="E381" s="96">
        <v>105525</v>
      </c>
      <c r="F381" s="96">
        <v>0</v>
      </c>
      <c r="G381" s="95">
        <v>0</v>
      </c>
    </row>
    <row r="382" spans="1:7" outlineLevel="2" x14ac:dyDescent="0.25">
      <c r="A382" s="109" t="s">
        <v>559</v>
      </c>
      <c r="B382" s="107"/>
      <c r="C382" s="108" t="s">
        <v>558</v>
      </c>
      <c r="D382" s="107"/>
      <c r="E382" s="106">
        <v>14502393.609999999</v>
      </c>
      <c r="F382" s="106">
        <v>14199767.300000001</v>
      </c>
      <c r="G382" s="105">
        <v>15099240.98</v>
      </c>
    </row>
    <row r="383" spans="1:7" ht="25.5" outlineLevel="3" x14ac:dyDescent="0.25">
      <c r="A383" s="104" t="s">
        <v>364</v>
      </c>
      <c r="B383" s="102"/>
      <c r="C383" s="103" t="s">
        <v>557</v>
      </c>
      <c r="D383" s="102"/>
      <c r="E383" s="101">
        <v>118676.5</v>
      </c>
      <c r="F383" s="101">
        <v>0</v>
      </c>
      <c r="G383" s="100">
        <v>0</v>
      </c>
    </row>
    <row r="384" spans="1:7" ht="25.5" outlineLevel="4" x14ac:dyDescent="0.25">
      <c r="A384" s="99" t="s">
        <v>351</v>
      </c>
      <c r="B384" s="97"/>
      <c r="C384" s="98" t="s">
        <v>557</v>
      </c>
      <c r="D384" s="98" t="s">
        <v>348</v>
      </c>
      <c r="E384" s="96">
        <v>118676.5</v>
      </c>
      <c r="F384" s="96">
        <v>0</v>
      </c>
      <c r="G384" s="95">
        <v>0</v>
      </c>
    </row>
    <row r="385" spans="1:7" ht="25.5" outlineLevel="3" x14ac:dyDescent="0.25">
      <c r="A385" s="104" t="s">
        <v>556</v>
      </c>
      <c r="B385" s="102"/>
      <c r="C385" s="103" t="s">
        <v>555</v>
      </c>
      <c r="D385" s="102"/>
      <c r="E385" s="101">
        <v>14248120.33</v>
      </c>
      <c r="F385" s="101">
        <v>14064170.52</v>
      </c>
      <c r="G385" s="100">
        <v>14963644.199999999</v>
      </c>
    </row>
    <row r="386" spans="1:7" ht="25.5" outlineLevel="4" x14ac:dyDescent="0.25">
      <c r="A386" s="99" t="s">
        <v>351</v>
      </c>
      <c r="B386" s="97"/>
      <c r="C386" s="98" t="s">
        <v>555</v>
      </c>
      <c r="D386" s="98" t="s">
        <v>348</v>
      </c>
      <c r="E386" s="96">
        <v>14248120.33</v>
      </c>
      <c r="F386" s="96">
        <v>14064170.52</v>
      </c>
      <c r="G386" s="95">
        <v>14963644.199999999</v>
      </c>
    </row>
    <row r="387" spans="1:7" outlineLevel="3" x14ac:dyDescent="0.25">
      <c r="A387" s="104" t="s">
        <v>554</v>
      </c>
      <c r="B387" s="102"/>
      <c r="C387" s="103" t="s">
        <v>553</v>
      </c>
      <c r="D387" s="102"/>
      <c r="E387" s="101">
        <v>135596.78</v>
      </c>
      <c r="F387" s="101">
        <v>135596.78</v>
      </c>
      <c r="G387" s="100">
        <v>135596.78</v>
      </c>
    </row>
    <row r="388" spans="1:7" ht="25.5" outlineLevel="4" x14ac:dyDescent="0.25">
      <c r="A388" s="99" t="s">
        <v>351</v>
      </c>
      <c r="B388" s="97"/>
      <c r="C388" s="98" t="s">
        <v>553</v>
      </c>
      <c r="D388" s="98" t="s">
        <v>348</v>
      </c>
      <c r="E388" s="96">
        <v>135596.78</v>
      </c>
      <c r="F388" s="96">
        <v>135596.78</v>
      </c>
      <c r="G388" s="95">
        <v>135596.78</v>
      </c>
    </row>
    <row r="389" spans="1:7" outlineLevel="2" x14ac:dyDescent="0.25">
      <c r="A389" s="109" t="s">
        <v>552</v>
      </c>
      <c r="B389" s="107"/>
      <c r="C389" s="108" t="s">
        <v>551</v>
      </c>
      <c r="D389" s="107"/>
      <c r="E389" s="106">
        <v>48822885.420000002</v>
      </c>
      <c r="F389" s="106">
        <v>45799937.170000002</v>
      </c>
      <c r="G389" s="105">
        <v>48863491.090000004</v>
      </c>
    </row>
    <row r="390" spans="1:7" ht="25.5" outlineLevel="3" x14ac:dyDescent="0.25">
      <c r="A390" s="104" t="s">
        <v>364</v>
      </c>
      <c r="B390" s="102"/>
      <c r="C390" s="103" t="s">
        <v>550</v>
      </c>
      <c r="D390" s="102"/>
      <c r="E390" s="101">
        <v>753462.25</v>
      </c>
      <c r="F390" s="101">
        <v>0</v>
      </c>
      <c r="G390" s="100">
        <v>0</v>
      </c>
    </row>
    <row r="391" spans="1:7" ht="25.5" outlineLevel="4" x14ac:dyDescent="0.25">
      <c r="A391" s="99" t="s">
        <v>351</v>
      </c>
      <c r="B391" s="97"/>
      <c r="C391" s="98" t="s">
        <v>550</v>
      </c>
      <c r="D391" s="98" t="s">
        <v>348</v>
      </c>
      <c r="E391" s="96">
        <v>753462.25</v>
      </c>
      <c r="F391" s="96">
        <v>0</v>
      </c>
      <c r="G391" s="95">
        <v>0</v>
      </c>
    </row>
    <row r="392" spans="1:7" ht="25.5" outlineLevel="3" x14ac:dyDescent="0.25">
      <c r="A392" s="104" t="s">
        <v>549</v>
      </c>
      <c r="B392" s="102"/>
      <c r="C392" s="103" t="s">
        <v>548</v>
      </c>
      <c r="D392" s="102"/>
      <c r="E392" s="101">
        <v>46835618.159999996</v>
      </c>
      <c r="F392" s="101">
        <v>45748587.579999998</v>
      </c>
      <c r="G392" s="100">
        <v>48812141.5</v>
      </c>
    </row>
    <row r="393" spans="1:7" ht="25.5" outlineLevel="4" x14ac:dyDescent="0.25">
      <c r="A393" s="99" t="s">
        <v>351</v>
      </c>
      <c r="B393" s="97"/>
      <c r="C393" s="98" t="s">
        <v>548</v>
      </c>
      <c r="D393" s="98" t="s">
        <v>348</v>
      </c>
      <c r="E393" s="96">
        <v>46835618.159999996</v>
      </c>
      <c r="F393" s="96">
        <v>45748587.579999998</v>
      </c>
      <c r="G393" s="95">
        <v>48812141.5</v>
      </c>
    </row>
    <row r="394" spans="1:7" outlineLevel="3" x14ac:dyDescent="0.25">
      <c r="A394" s="104" t="s">
        <v>547</v>
      </c>
      <c r="B394" s="102"/>
      <c r="C394" s="103" t="s">
        <v>546</v>
      </c>
      <c r="D394" s="102"/>
      <c r="E394" s="101">
        <v>101388.03</v>
      </c>
      <c r="F394" s="101">
        <v>51349.59</v>
      </c>
      <c r="G394" s="100">
        <v>51349.59</v>
      </c>
    </row>
    <row r="395" spans="1:7" ht="25.5" outlineLevel="4" x14ac:dyDescent="0.25">
      <c r="A395" s="99" t="s">
        <v>351</v>
      </c>
      <c r="B395" s="97"/>
      <c r="C395" s="98" t="s">
        <v>546</v>
      </c>
      <c r="D395" s="98" t="s">
        <v>348</v>
      </c>
      <c r="E395" s="96">
        <v>101388.03</v>
      </c>
      <c r="F395" s="96">
        <v>51349.59</v>
      </c>
      <c r="G395" s="95">
        <v>51349.59</v>
      </c>
    </row>
    <row r="396" spans="1:7" outlineLevel="3" x14ac:dyDescent="0.25">
      <c r="A396" s="104" t="s">
        <v>545</v>
      </c>
      <c r="B396" s="102"/>
      <c r="C396" s="103" t="s">
        <v>544</v>
      </c>
      <c r="D396" s="102"/>
      <c r="E396" s="101">
        <v>1132416.98</v>
      </c>
      <c r="F396" s="101">
        <v>0</v>
      </c>
      <c r="G396" s="100">
        <v>0</v>
      </c>
    </row>
    <row r="397" spans="1:7" ht="25.5" outlineLevel="4" x14ac:dyDescent="0.25">
      <c r="A397" s="99" t="s">
        <v>351</v>
      </c>
      <c r="B397" s="97"/>
      <c r="C397" s="98" t="s">
        <v>544</v>
      </c>
      <c r="D397" s="98" t="s">
        <v>348</v>
      </c>
      <c r="E397" s="96">
        <v>1132416.98</v>
      </c>
      <c r="F397" s="96">
        <v>0</v>
      </c>
      <c r="G397" s="95">
        <v>0</v>
      </c>
    </row>
    <row r="398" spans="1:7" ht="25.5" outlineLevel="2" x14ac:dyDescent="0.25">
      <c r="A398" s="109" t="s">
        <v>543</v>
      </c>
      <c r="B398" s="107"/>
      <c r="C398" s="108" t="s">
        <v>542</v>
      </c>
      <c r="D398" s="107"/>
      <c r="E398" s="106">
        <v>398774291.79000002</v>
      </c>
      <c r="F398" s="106">
        <v>564430059.16999996</v>
      </c>
      <c r="G398" s="105">
        <v>0</v>
      </c>
    </row>
    <row r="399" spans="1:7" ht="25.5" outlineLevel="3" x14ac:dyDescent="0.25">
      <c r="A399" s="104" t="s">
        <v>541</v>
      </c>
      <c r="B399" s="102"/>
      <c r="C399" s="103" t="s">
        <v>540</v>
      </c>
      <c r="D399" s="102"/>
      <c r="E399" s="101">
        <v>1775866.99</v>
      </c>
      <c r="F399" s="101">
        <v>0</v>
      </c>
      <c r="G399" s="100">
        <v>0</v>
      </c>
    </row>
    <row r="400" spans="1:7" outlineLevel="4" x14ac:dyDescent="0.25">
      <c r="A400" s="99" t="s">
        <v>463</v>
      </c>
      <c r="B400" s="97"/>
      <c r="C400" s="98" t="s">
        <v>540</v>
      </c>
      <c r="D400" s="98" t="s">
        <v>461</v>
      </c>
      <c r="E400" s="96">
        <v>1775866.99</v>
      </c>
      <c r="F400" s="96">
        <v>0</v>
      </c>
      <c r="G400" s="95">
        <v>0</v>
      </c>
    </row>
    <row r="401" spans="1:7" ht="25.5" outlineLevel="3" x14ac:dyDescent="0.25">
      <c r="A401" s="104" t="s">
        <v>539</v>
      </c>
      <c r="B401" s="102"/>
      <c r="C401" s="103" t="s">
        <v>538</v>
      </c>
      <c r="D401" s="102"/>
      <c r="E401" s="101">
        <v>2186064.7999999998</v>
      </c>
      <c r="F401" s="101">
        <v>0</v>
      </c>
      <c r="G401" s="100">
        <v>0</v>
      </c>
    </row>
    <row r="402" spans="1:7" outlineLevel="4" x14ac:dyDescent="0.25">
      <c r="A402" s="99" t="s">
        <v>404</v>
      </c>
      <c r="B402" s="97"/>
      <c r="C402" s="98" t="s">
        <v>538</v>
      </c>
      <c r="D402" s="98" t="s">
        <v>401</v>
      </c>
      <c r="E402" s="96">
        <v>2186064.7999999998</v>
      </c>
      <c r="F402" s="96">
        <v>0</v>
      </c>
      <c r="G402" s="95">
        <v>0</v>
      </c>
    </row>
    <row r="403" spans="1:7" ht="38.25" outlineLevel="3" x14ac:dyDescent="0.25">
      <c r="A403" s="104" t="s">
        <v>537</v>
      </c>
      <c r="B403" s="102"/>
      <c r="C403" s="103" t="s">
        <v>536</v>
      </c>
      <c r="D403" s="102"/>
      <c r="E403" s="101">
        <v>9760520</v>
      </c>
      <c r="F403" s="101">
        <v>0</v>
      </c>
      <c r="G403" s="100">
        <v>0</v>
      </c>
    </row>
    <row r="404" spans="1:7" outlineLevel="4" x14ac:dyDescent="0.25">
      <c r="A404" s="99" t="s">
        <v>404</v>
      </c>
      <c r="B404" s="97"/>
      <c r="C404" s="98" t="s">
        <v>536</v>
      </c>
      <c r="D404" s="98" t="s">
        <v>401</v>
      </c>
      <c r="E404" s="96">
        <v>9760520</v>
      </c>
      <c r="F404" s="96">
        <v>0</v>
      </c>
      <c r="G404" s="95">
        <v>0</v>
      </c>
    </row>
    <row r="405" spans="1:7" outlineLevel="3" x14ac:dyDescent="0.25">
      <c r="A405" s="104" t="s">
        <v>535</v>
      </c>
      <c r="B405" s="102"/>
      <c r="C405" s="103" t="s">
        <v>534</v>
      </c>
      <c r="D405" s="102"/>
      <c r="E405" s="101">
        <v>235000000</v>
      </c>
      <c r="F405" s="101">
        <v>414430059.17000002</v>
      </c>
      <c r="G405" s="100">
        <v>0</v>
      </c>
    </row>
    <row r="406" spans="1:7" outlineLevel="4" x14ac:dyDescent="0.25">
      <c r="A406" s="99" t="s">
        <v>463</v>
      </c>
      <c r="B406" s="97"/>
      <c r="C406" s="98" t="s">
        <v>534</v>
      </c>
      <c r="D406" s="98" t="s">
        <v>461</v>
      </c>
      <c r="E406" s="96">
        <v>235000000</v>
      </c>
      <c r="F406" s="96">
        <v>414430059.17000002</v>
      </c>
      <c r="G406" s="95">
        <v>0</v>
      </c>
    </row>
    <row r="407" spans="1:7" ht="25.5" outlineLevel="3" x14ac:dyDescent="0.25">
      <c r="A407" s="104" t="s">
        <v>533</v>
      </c>
      <c r="B407" s="102"/>
      <c r="C407" s="103" t="s">
        <v>532</v>
      </c>
      <c r="D407" s="102"/>
      <c r="E407" s="101">
        <v>150051840</v>
      </c>
      <c r="F407" s="101">
        <v>150000000</v>
      </c>
      <c r="G407" s="100">
        <v>0</v>
      </c>
    </row>
    <row r="408" spans="1:7" outlineLevel="4" x14ac:dyDescent="0.25">
      <c r="A408" s="99" t="s">
        <v>404</v>
      </c>
      <c r="B408" s="97"/>
      <c r="C408" s="98" t="s">
        <v>532</v>
      </c>
      <c r="D408" s="98" t="s">
        <v>401</v>
      </c>
      <c r="E408" s="96">
        <v>51840</v>
      </c>
      <c r="F408" s="96">
        <v>0</v>
      </c>
      <c r="G408" s="95">
        <v>0</v>
      </c>
    </row>
    <row r="409" spans="1:7" outlineLevel="4" x14ac:dyDescent="0.25">
      <c r="A409" s="99" t="s">
        <v>463</v>
      </c>
      <c r="B409" s="97"/>
      <c r="C409" s="98" t="s">
        <v>532</v>
      </c>
      <c r="D409" s="98" t="s">
        <v>461</v>
      </c>
      <c r="E409" s="96">
        <v>150000000</v>
      </c>
      <c r="F409" s="96">
        <v>150000000</v>
      </c>
      <c r="G409" s="95">
        <v>0</v>
      </c>
    </row>
    <row r="410" spans="1:7" ht="25.5" outlineLevel="2" x14ac:dyDescent="0.25">
      <c r="A410" s="109" t="s">
        <v>531</v>
      </c>
      <c r="B410" s="107"/>
      <c r="C410" s="108" t="s">
        <v>530</v>
      </c>
      <c r="D410" s="107"/>
      <c r="E410" s="106">
        <v>3603226.72</v>
      </c>
      <c r="F410" s="106">
        <v>26242.6</v>
      </c>
      <c r="G410" s="105">
        <v>26242.6</v>
      </c>
    </row>
    <row r="411" spans="1:7" outlineLevel="3" x14ac:dyDescent="0.25">
      <c r="A411" s="104" t="s">
        <v>529</v>
      </c>
      <c r="B411" s="102"/>
      <c r="C411" s="103" t="s">
        <v>528</v>
      </c>
      <c r="D411" s="102"/>
      <c r="E411" s="101">
        <v>676984.12</v>
      </c>
      <c r="F411" s="101">
        <v>0</v>
      </c>
      <c r="G411" s="100">
        <v>0</v>
      </c>
    </row>
    <row r="412" spans="1:7" outlineLevel="4" x14ac:dyDescent="0.25">
      <c r="A412" s="99" t="s">
        <v>404</v>
      </c>
      <c r="B412" s="97"/>
      <c r="C412" s="98" t="s">
        <v>528</v>
      </c>
      <c r="D412" s="98" t="s">
        <v>401</v>
      </c>
      <c r="E412" s="96">
        <v>676984.12</v>
      </c>
      <c r="F412" s="96">
        <v>0</v>
      </c>
      <c r="G412" s="95">
        <v>0</v>
      </c>
    </row>
    <row r="413" spans="1:7" ht="38.25" outlineLevel="3" x14ac:dyDescent="0.25">
      <c r="A413" s="104" t="s">
        <v>527</v>
      </c>
      <c r="B413" s="102"/>
      <c r="C413" s="103" t="s">
        <v>526</v>
      </c>
      <c r="D413" s="102"/>
      <c r="E413" s="101">
        <v>2900000</v>
      </c>
      <c r="F413" s="101">
        <v>0</v>
      </c>
      <c r="G413" s="100">
        <v>0</v>
      </c>
    </row>
    <row r="414" spans="1:7" outlineLevel="4" x14ac:dyDescent="0.25">
      <c r="A414" s="99" t="s">
        <v>404</v>
      </c>
      <c r="B414" s="97"/>
      <c r="C414" s="98" t="s">
        <v>526</v>
      </c>
      <c r="D414" s="98" t="s">
        <v>401</v>
      </c>
      <c r="E414" s="96">
        <v>2900000</v>
      </c>
      <c r="F414" s="96">
        <v>0</v>
      </c>
      <c r="G414" s="95">
        <v>0</v>
      </c>
    </row>
    <row r="415" spans="1:7" outlineLevel="3" x14ac:dyDescent="0.25">
      <c r="A415" s="104" t="s">
        <v>525</v>
      </c>
      <c r="B415" s="102"/>
      <c r="C415" s="103" t="s">
        <v>523</v>
      </c>
      <c r="D415" s="102"/>
      <c r="E415" s="101">
        <v>26242.6</v>
      </c>
      <c r="F415" s="101">
        <v>26242.6</v>
      </c>
      <c r="G415" s="100">
        <v>26242.6</v>
      </c>
    </row>
    <row r="416" spans="1:7" outlineLevel="4" x14ac:dyDescent="0.25">
      <c r="A416" s="99" t="s">
        <v>404</v>
      </c>
      <c r="B416" s="97"/>
      <c r="C416" s="98" t="s">
        <v>523</v>
      </c>
      <c r="D416" s="98" t="s">
        <v>401</v>
      </c>
      <c r="E416" s="96">
        <v>26242.6</v>
      </c>
      <c r="F416" s="96">
        <v>26242.6</v>
      </c>
      <c r="G416" s="95">
        <v>26242.6</v>
      </c>
    </row>
    <row r="417" spans="1:7" outlineLevel="2" x14ac:dyDescent="0.25">
      <c r="A417" s="109" t="s">
        <v>798</v>
      </c>
      <c r="B417" s="107"/>
      <c r="C417" s="108" t="s">
        <v>797</v>
      </c>
      <c r="D417" s="107"/>
      <c r="E417" s="106">
        <v>11606057.970000001</v>
      </c>
      <c r="F417" s="106">
        <v>3555155.14</v>
      </c>
      <c r="G417" s="105">
        <v>3555155.14</v>
      </c>
    </row>
    <row r="418" spans="1:7" outlineLevel="3" x14ac:dyDescent="0.25">
      <c r="A418" s="104" t="s">
        <v>796</v>
      </c>
      <c r="B418" s="102"/>
      <c r="C418" s="103" t="s">
        <v>795</v>
      </c>
      <c r="D418" s="102"/>
      <c r="E418" s="101">
        <v>5778604</v>
      </c>
      <c r="F418" s="101">
        <v>63470</v>
      </c>
      <c r="G418" s="100">
        <v>63470</v>
      </c>
    </row>
    <row r="419" spans="1:7" outlineLevel="4" x14ac:dyDescent="0.25">
      <c r="A419" s="99" t="s">
        <v>404</v>
      </c>
      <c r="B419" s="97"/>
      <c r="C419" s="98" t="s">
        <v>795</v>
      </c>
      <c r="D419" s="98" t="s">
        <v>401</v>
      </c>
      <c r="E419" s="96">
        <v>5778604</v>
      </c>
      <c r="F419" s="96">
        <v>63470</v>
      </c>
      <c r="G419" s="95">
        <v>63470</v>
      </c>
    </row>
    <row r="420" spans="1:7" outlineLevel="3" x14ac:dyDescent="0.25">
      <c r="A420" s="104" t="s">
        <v>794</v>
      </c>
      <c r="B420" s="102"/>
      <c r="C420" s="103" t="s">
        <v>793</v>
      </c>
      <c r="D420" s="102"/>
      <c r="E420" s="101">
        <v>3172372.78</v>
      </c>
      <c r="F420" s="101">
        <v>2775931</v>
      </c>
      <c r="G420" s="100">
        <v>2775931</v>
      </c>
    </row>
    <row r="421" spans="1:7" outlineLevel="4" x14ac:dyDescent="0.25">
      <c r="A421" s="99" t="s">
        <v>404</v>
      </c>
      <c r="B421" s="97"/>
      <c r="C421" s="98" t="s">
        <v>793</v>
      </c>
      <c r="D421" s="98" t="s">
        <v>401</v>
      </c>
      <c r="E421" s="96">
        <v>3172372.78</v>
      </c>
      <c r="F421" s="96">
        <v>2775931</v>
      </c>
      <c r="G421" s="95">
        <v>2775931</v>
      </c>
    </row>
    <row r="422" spans="1:7" outlineLevel="3" x14ac:dyDescent="0.25">
      <c r="A422" s="104" t="s">
        <v>792</v>
      </c>
      <c r="B422" s="102"/>
      <c r="C422" s="103" t="s">
        <v>791</v>
      </c>
      <c r="D422" s="102"/>
      <c r="E422" s="101">
        <v>1761547.8</v>
      </c>
      <c r="F422" s="101">
        <v>3894.8</v>
      </c>
      <c r="G422" s="100">
        <v>3894.8</v>
      </c>
    </row>
    <row r="423" spans="1:7" outlineLevel="4" x14ac:dyDescent="0.25">
      <c r="A423" s="99" t="s">
        <v>404</v>
      </c>
      <c r="B423" s="97"/>
      <c r="C423" s="98" t="s">
        <v>791</v>
      </c>
      <c r="D423" s="98" t="s">
        <v>401</v>
      </c>
      <c r="E423" s="96">
        <v>1761547.8</v>
      </c>
      <c r="F423" s="96">
        <v>3894.8</v>
      </c>
      <c r="G423" s="95">
        <v>3894.8</v>
      </c>
    </row>
    <row r="424" spans="1:7" outlineLevel="3" x14ac:dyDescent="0.25">
      <c r="A424" s="104" t="s">
        <v>790</v>
      </c>
      <c r="B424" s="102"/>
      <c r="C424" s="103" t="s">
        <v>789</v>
      </c>
      <c r="D424" s="102"/>
      <c r="E424" s="101">
        <v>473533.39</v>
      </c>
      <c r="F424" s="101">
        <v>291859.34000000003</v>
      </c>
      <c r="G424" s="100">
        <v>291859.34000000003</v>
      </c>
    </row>
    <row r="425" spans="1:7" outlineLevel="4" x14ac:dyDescent="0.25">
      <c r="A425" s="99" t="s">
        <v>404</v>
      </c>
      <c r="B425" s="97"/>
      <c r="C425" s="98" t="s">
        <v>789</v>
      </c>
      <c r="D425" s="98" t="s">
        <v>401</v>
      </c>
      <c r="E425" s="96">
        <v>473533.39</v>
      </c>
      <c r="F425" s="96">
        <v>291859.34000000003</v>
      </c>
      <c r="G425" s="95">
        <v>291859.34000000003</v>
      </c>
    </row>
    <row r="426" spans="1:7" outlineLevel="3" x14ac:dyDescent="0.25">
      <c r="A426" s="104" t="s">
        <v>788</v>
      </c>
      <c r="B426" s="102"/>
      <c r="C426" s="103" t="s">
        <v>787</v>
      </c>
      <c r="D426" s="102"/>
      <c r="E426" s="101">
        <v>420000</v>
      </c>
      <c r="F426" s="101">
        <v>420000</v>
      </c>
      <c r="G426" s="100">
        <v>420000</v>
      </c>
    </row>
    <row r="427" spans="1:7" outlineLevel="4" x14ac:dyDescent="0.25">
      <c r="A427" s="99" t="s">
        <v>404</v>
      </c>
      <c r="B427" s="97"/>
      <c r="C427" s="98" t="s">
        <v>787</v>
      </c>
      <c r="D427" s="98" t="s">
        <v>401</v>
      </c>
      <c r="E427" s="96">
        <v>420000</v>
      </c>
      <c r="F427" s="96">
        <v>420000</v>
      </c>
      <c r="G427" s="95">
        <v>420000</v>
      </c>
    </row>
    <row r="428" spans="1:7" outlineLevel="2" x14ac:dyDescent="0.25">
      <c r="A428" s="109" t="s">
        <v>593</v>
      </c>
      <c r="B428" s="107"/>
      <c r="C428" s="108" t="s">
        <v>592</v>
      </c>
      <c r="D428" s="107"/>
      <c r="E428" s="106">
        <v>150000</v>
      </c>
      <c r="F428" s="106">
        <v>150000</v>
      </c>
      <c r="G428" s="105">
        <v>150000</v>
      </c>
    </row>
    <row r="429" spans="1:7" outlineLevel="3" x14ac:dyDescent="0.25">
      <c r="A429" s="104" t="s">
        <v>591</v>
      </c>
      <c r="B429" s="102"/>
      <c r="C429" s="103" t="s">
        <v>590</v>
      </c>
      <c r="D429" s="102"/>
      <c r="E429" s="101">
        <v>150000</v>
      </c>
      <c r="F429" s="101">
        <v>150000</v>
      </c>
      <c r="G429" s="100">
        <v>150000</v>
      </c>
    </row>
    <row r="430" spans="1:7" outlineLevel="4" x14ac:dyDescent="0.25">
      <c r="A430" s="99" t="s">
        <v>404</v>
      </c>
      <c r="B430" s="97"/>
      <c r="C430" s="98" t="s">
        <v>590</v>
      </c>
      <c r="D430" s="98" t="s">
        <v>401</v>
      </c>
      <c r="E430" s="96">
        <v>150000</v>
      </c>
      <c r="F430" s="96">
        <v>150000</v>
      </c>
      <c r="G430" s="95">
        <v>150000</v>
      </c>
    </row>
    <row r="431" spans="1:7" outlineLevel="2" x14ac:dyDescent="0.25">
      <c r="A431" s="109" t="s">
        <v>589</v>
      </c>
      <c r="B431" s="107"/>
      <c r="C431" s="108" t="s">
        <v>588</v>
      </c>
      <c r="D431" s="107"/>
      <c r="E431" s="106">
        <v>1464393.79</v>
      </c>
      <c r="F431" s="106">
        <v>527071.16</v>
      </c>
      <c r="G431" s="105">
        <v>527071.16</v>
      </c>
    </row>
    <row r="432" spans="1:7" ht="25.5" outlineLevel="3" x14ac:dyDescent="0.25">
      <c r="A432" s="104" t="s">
        <v>587</v>
      </c>
      <c r="B432" s="102"/>
      <c r="C432" s="103" t="s">
        <v>585</v>
      </c>
      <c r="D432" s="102"/>
      <c r="E432" s="101">
        <v>1442358.74</v>
      </c>
      <c r="F432" s="101">
        <v>527071.16</v>
      </c>
      <c r="G432" s="100">
        <v>527071.16</v>
      </c>
    </row>
    <row r="433" spans="1:7" ht="25.5" outlineLevel="4" x14ac:dyDescent="0.25">
      <c r="A433" s="99" t="s">
        <v>351</v>
      </c>
      <c r="B433" s="97"/>
      <c r="C433" s="98" t="s">
        <v>585</v>
      </c>
      <c r="D433" s="98" t="s">
        <v>348</v>
      </c>
      <c r="E433" s="96">
        <v>1442358.74</v>
      </c>
      <c r="F433" s="96">
        <v>527071.16</v>
      </c>
      <c r="G433" s="95">
        <v>527071.16</v>
      </c>
    </row>
    <row r="434" spans="1:7" ht="25.5" outlineLevel="3" x14ac:dyDescent="0.25">
      <c r="A434" s="104" t="s">
        <v>620</v>
      </c>
      <c r="B434" s="102"/>
      <c r="C434" s="103" t="s">
        <v>618</v>
      </c>
      <c r="D434" s="102"/>
      <c r="E434" s="101">
        <v>22035.05</v>
      </c>
      <c r="F434" s="101">
        <v>0</v>
      </c>
      <c r="G434" s="100">
        <v>0</v>
      </c>
    </row>
    <row r="435" spans="1:7" ht="25.5" outlineLevel="4" x14ac:dyDescent="0.25">
      <c r="A435" s="99" t="s">
        <v>351</v>
      </c>
      <c r="B435" s="97"/>
      <c r="C435" s="98" t="s">
        <v>618</v>
      </c>
      <c r="D435" s="98" t="s">
        <v>348</v>
      </c>
      <c r="E435" s="96">
        <v>22035.05</v>
      </c>
      <c r="F435" s="96">
        <v>0</v>
      </c>
      <c r="G435" s="95">
        <v>0</v>
      </c>
    </row>
    <row r="436" spans="1:7" outlineLevel="2" x14ac:dyDescent="0.25">
      <c r="A436" s="109" t="s">
        <v>1109</v>
      </c>
      <c r="B436" s="107"/>
      <c r="C436" s="108" t="s">
        <v>1108</v>
      </c>
      <c r="D436" s="107"/>
      <c r="E436" s="106">
        <v>17666.669999999998</v>
      </c>
      <c r="F436" s="106">
        <v>0</v>
      </c>
      <c r="G436" s="105">
        <v>0</v>
      </c>
    </row>
    <row r="437" spans="1:7" ht="25.5" outlineLevel="3" x14ac:dyDescent="0.25">
      <c r="A437" s="104" t="s">
        <v>1107</v>
      </c>
      <c r="B437" s="102"/>
      <c r="C437" s="103" t="s">
        <v>1106</v>
      </c>
      <c r="D437" s="102"/>
      <c r="E437" s="101">
        <v>17666.669999999998</v>
      </c>
      <c r="F437" s="101">
        <v>0</v>
      </c>
      <c r="G437" s="100">
        <v>0</v>
      </c>
    </row>
    <row r="438" spans="1:7" outlineLevel="4" x14ac:dyDescent="0.25">
      <c r="A438" s="99" t="s">
        <v>404</v>
      </c>
      <c r="B438" s="97"/>
      <c r="C438" s="98" t="s">
        <v>1106</v>
      </c>
      <c r="D438" s="98" t="s">
        <v>401</v>
      </c>
      <c r="E438" s="96">
        <v>17666.669999999998</v>
      </c>
      <c r="F438" s="96">
        <v>0</v>
      </c>
      <c r="G438" s="95">
        <v>0</v>
      </c>
    </row>
    <row r="439" spans="1:7" ht="30.75" thickBot="1" x14ac:dyDescent="0.3">
      <c r="A439" s="119" t="s">
        <v>376</v>
      </c>
      <c r="B439" s="117"/>
      <c r="C439" s="118" t="s">
        <v>375</v>
      </c>
      <c r="D439" s="117"/>
      <c r="E439" s="116">
        <v>197244897.25</v>
      </c>
      <c r="F439" s="116">
        <v>154949191.83000001</v>
      </c>
      <c r="G439" s="115">
        <v>151486391.83000001</v>
      </c>
    </row>
    <row r="440" spans="1:7" outlineLevel="1" x14ac:dyDescent="0.25">
      <c r="A440" s="114" t="s">
        <v>374</v>
      </c>
      <c r="B440" s="112"/>
      <c r="C440" s="113" t="s">
        <v>373</v>
      </c>
      <c r="D440" s="112"/>
      <c r="E440" s="111">
        <v>28457590.559999999</v>
      </c>
      <c r="F440" s="111">
        <v>7910056.7000000002</v>
      </c>
      <c r="G440" s="110">
        <v>4447256.7</v>
      </c>
    </row>
    <row r="441" spans="1:7" ht="25.5" outlineLevel="2" x14ac:dyDescent="0.25">
      <c r="A441" s="109" t="s">
        <v>372</v>
      </c>
      <c r="B441" s="107"/>
      <c r="C441" s="108" t="s">
        <v>371</v>
      </c>
      <c r="D441" s="107"/>
      <c r="E441" s="106">
        <v>28457590.559999999</v>
      </c>
      <c r="F441" s="106">
        <v>7910056.7000000002</v>
      </c>
      <c r="G441" s="105">
        <v>4447256.7</v>
      </c>
    </row>
    <row r="442" spans="1:7" outlineLevel="3" x14ac:dyDescent="0.25">
      <c r="A442" s="104" t="s">
        <v>389</v>
      </c>
      <c r="B442" s="102"/>
      <c r="C442" s="103" t="s">
        <v>388</v>
      </c>
      <c r="D442" s="102"/>
      <c r="E442" s="101">
        <v>19004980.859999999</v>
      </c>
      <c r="F442" s="101">
        <v>3462800</v>
      </c>
      <c r="G442" s="100">
        <v>0</v>
      </c>
    </row>
    <row r="443" spans="1:7" ht="25.5" outlineLevel="4" x14ac:dyDescent="0.25">
      <c r="A443" s="99" t="s">
        <v>351</v>
      </c>
      <c r="B443" s="97"/>
      <c r="C443" s="98" t="s">
        <v>388</v>
      </c>
      <c r="D443" s="98" t="s">
        <v>348</v>
      </c>
      <c r="E443" s="96">
        <v>19004980.859999999</v>
      </c>
      <c r="F443" s="96">
        <v>3462800</v>
      </c>
      <c r="G443" s="95">
        <v>0</v>
      </c>
    </row>
    <row r="444" spans="1:7" ht="25.5" outlineLevel="3" x14ac:dyDescent="0.25">
      <c r="A444" s="104" t="s">
        <v>370</v>
      </c>
      <c r="B444" s="102"/>
      <c r="C444" s="103" t="s">
        <v>369</v>
      </c>
      <c r="D444" s="102"/>
      <c r="E444" s="101">
        <v>1095086.3999999999</v>
      </c>
      <c r="F444" s="101">
        <v>1021086.4</v>
      </c>
      <c r="G444" s="100">
        <v>1021086.4</v>
      </c>
    </row>
    <row r="445" spans="1:7" ht="25.5" outlineLevel="4" x14ac:dyDescent="0.25">
      <c r="A445" s="99" t="s">
        <v>351</v>
      </c>
      <c r="B445" s="97"/>
      <c r="C445" s="98" t="s">
        <v>369</v>
      </c>
      <c r="D445" s="98" t="s">
        <v>348</v>
      </c>
      <c r="E445" s="96">
        <v>1095086.3999999999</v>
      </c>
      <c r="F445" s="96">
        <v>1021086.4</v>
      </c>
      <c r="G445" s="95">
        <v>1021086.4</v>
      </c>
    </row>
    <row r="446" spans="1:7" outlineLevel="3" x14ac:dyDescent="0.25">
      <c r="A446" s="104" t="s">
        <v>387</v>
      </c>
      <c r="B446" s="102"/>
      <c r="C446" s="103" t="s">
        <v>386</v>
      </c>
      <c r="D446" s="102"/>
      <c r="E446" s="101">
        <v>8357523.2999999998</v>
      </c>
      <c r="F446" s="101">
        <v>3426170.3</v>
      </c>
      <c r="G446" s="100">
        <v>3426170.3</v>
      </c>
    </row>
    <row r="447" spans="1:7" ht="25.5" outlineLevel="4" x14ac:dyDescent="0.25">
      <c r="A447" s="99" t="s">
        <v>351</v>
      </c>
      <c r="B447" s="97"/>
      <c r="C447" s="98" t="s">
        <v>386</v>
      </c>
      <c r="D447" s="98" t="s">
        <v>348</v>
      </c>
      <c r="E447" s="96">
        <v>8357523.2999999998</v>
      </c>
      <c r="F447" s="96">
        <v>3426170.3</v>
      </c>
      <c r="G447" s="95">
        <v>3426170.3</v>
      </c>
    </row>
    <row r="448" spans="1:7" outlineLevel="1" x14ac:dyDescent="0.25">
      <c r="A448" s="114" t="s">
        <v>368</v>
      </c>
      <c r="B448" s="112"/>
      <c r="C448" s="113" t="s">
        <v>367</v>
      </c>
      <c r="D448" s="112"/>
      <c r="E448" s="111">
        <v>168787306.69</v>
      </c>
      <c r="F448" s="111">
        <v>147039135.13</v>
      </c>
      <c r="G448" s="110">
        <v>147039135.13</v>
      </c>
    </row>
    <row r="449" spans="1:7" outlineLevel="2" x14ac:dyDescent="0.25">
      <c r="A449" s="109" t="s">
        <v>385</v>
      </c>
      <c r="B449" s="107"/>
      <c r="C449" s="108" t="s">
        <v>384</v>
      </c>
      <c r="D449" s="107"/>
      <c r="E449" s="106">
        <v>117233603.16</v>
      </c>
      <c r="F449" s="106">
        <v>106070681.87</v>
      </c>
      <c r="G449" s="105">
        <v>106070681.87</v>
      </c>
    </row>
    <row r="450" spans="1:7" ht="25.5" outlineLevel="3" x14ac:dyDescent="0.25">
      <c r="A450" s="104" t="s">
        <v>364</v>
      </c>
      <c r="B450" s="102"/>
      <c r="C450" s="103" t="s">
        <v>383</v>
      </c>
      <c r="D450" s="102"/>
      <c r="E450" s="101">
        <v>679000.46</v>
      </c>
      <c r="F450" s="101">
        <v>0</v>
      </c>
      <c r="G450" s="100">
        <v>0</v>
      </c>
    </row>
    <row r="451" spans="1:7" ht="25.5" outlineLevel="4" x14ac:dyDescent="0.25">
      <c r="A451" s="99" t="s">
        <v>351</v>
      </c>
      <c r="B451" s="97"/>
      <c r="C451" s="98" t="s">
        <v>383</v>
      </c>
      <c r="D451" s="98" t="s">
        <v>348</v>
      </c>
      <c r="E451" s="96">
        <v>679000.46</v>
      </c>
      <c r="F451" s="96">
        <v>0</v>
      </c>
      <c r="G451" s="95">
        <v>0</v>
      </c>
    </row>
    <row r="452" spans="1:7" outlineLevel="3" x14ac:dyDescent="0.25">
      <c r="A452" s="104" t="s">
        <v>382</v>
      </c>
      <c r="B452" s="102"/>
      <c r="C452" s="103" t="s">
        <v>381</v>
      </c>
      <c r="D452" s="102"/>
      <c r="E452" s="101">
        <v>116554602.7</v>
      </c>
      <c r="F452" s="101">
        <v>106070681.87</v>
      </c>
      <c r="G452" s="100">
        <v>106070681.87</v>
      </c>
    </row>
    <row r="453" spans="1:7" ht="25.5" outlineLevel="4" x14ac:dyDescent="0.25">
      <c r="A453" s="99" t="s">
        <v>351</v>
      </c>
      <c r="B453" s="97"/>
      <c r="C453" s="98" t="s">
        <v>381</v>
      </c>
      <c r="D453" s="98" t="s">
        <v>348</v>
      </c>
      <c r="E453" s="96">
        <v>116554602.7</v>
      </c>
      <c r="F453" s="96">
        <v>106070681.87</v>
      </c>
      <c r="G453" s="95">
        <v>106070681.87</v>
      </c>
    </row>
    <row r="454" spans="1:7" outlineLevel="2" x14ac:dyDescent="0.25">
      <c r="A454" s="109" t="s">
        <v>366</v>
      </c>
      <c r="B454" s="107"/>
      <c r="C454" s="108" t="s">
        <v>365</v>
      </c>
      <c r="D454" s="107"/>
      <c r="E454" s="106">
        <v>38605661.990000002</v>
      </c>
      <c r="F454" s="106">
        <v>37866565.57</v>
      </c>
      <c r="G454" s="105">
        <v>37866565.57</v>
      </c>
    </row>
    <row r="455" spans="1:7" ht="25.5" outlineLevel="3" x14ac:dyDescent="0.25">
      <c r="A455" s="104" t="s">
        <v>364</v>
      </c>
      <c r="B455" s="102"/>
      <c r="C455" s="103" t="s">
        <v>363</v>
      </c>
      <c r="D455" s="102"/>
      <c r="E455" s="101">
        <v>460000</v>
      </c>
      <c r="F455" s="101">
        <v>0</v>
      </c>
      <c r="G455" s="100">
        <v>0</v>
      </c>
    </row>
    <row r="456" spans="1:7" ht="25.5" outlineLevel="4" x14ac:dyDescent="0.25">
      <c r="A456" s="99" t="s">
        <v>351</v>
      </c>
      <c r="B456" s="97"/>
      <c r="C456" s="98" t="s">
        <v>363</v>
      </c>
      <c r="D456" s="98" t="s">
        <v>348</v>
      </c>
      <c r="E456" s="96">
        <v>460000</v>
      </c>
      <c r="F456" s="96">
        <v>0</v>
      </c>
      <c r="G456" s="95">
        <v>0</v>
      </c>
    </row>
    <row r="457" spans="1:7" outlineLevel="3" x14ac:dyDescent="0.25">
      <c r="A457" s="104" t="s">
        <v>380</v>
      </c>
      <c r="B457" s="102"/>
      <c r="C457" s="103" t="s">
        <v>378</v>
      </c>
      <c r="D457" s="102"/>
      <c r="E457" s="101">
        <v>7198304.4000000004</v>
      </c>
      <c r="F457" s="101">
        <v>0</v>
      </c>
      <c r="G457" s="100">
        <v>0</v>
      </c>
    </row>
    <row r="458" spans="1:7" ht="25.5" outlineLevel="4" x14ac:dyDescent="0.25">
      <c r="A458" s="99" t="s">
        <v>351</v>
      </c>
      <c r="B458" s="97"/>
      <c r="C458" s="98" t="s">
        <v>378</v>
      </c>
      <c r="D458" s="98" t="s">
        <v>348</v>
      </c>
      <c r="E458" s="96">
        <v>7198304.4000000004</v>
      </c>
      <c r="F458" s="96">
        <v>0</v>
      </c>
      <c r="G458" s="95">
        <v>0</v>
      </c>
    </row>
    <row r="459" spans="1:7" outlineLevel="3" x14ac:dyDescent="0.25">
      <c r="A459" s="104" t="s">
        <v>362</v>
      </c>
      <c r="B459" s="102"/>
      <c r="C459" s="103" t="s">
        <v>361</v>
      </c>
      <c r="D459" s="102"/>
      <c r="E459" s="101">
        <v>30947357.59</v>
      </c>
      <c r="F459" s="101">
        <v>37866565.57</v>
      </c>
      <c r="G459" s="100">
        <v>37866565.57</v>
      </c>
    </row>
    <row r="460" spans="1:7" ht="25.5" outlineLevel="4" x14ac:dyDescent="0.25">
      <c r="A460" s="99" t="s">
        <v>351</v>
      </c>
      <c r="B460" s="97"/>
      <c r="C460" s="98" t="s">
        <v>361</v>
      </c>
      <c r="D460" s="98" t="s">
        <v>348</v>
      </c>
      <c r="E460" s="96">
        <v>30947357.59</v>
      </c>
      <c r="F460" s="96">
        <v>37866565.57</v>
      </c>
      <c r="G460" s="95">
        <v>37866565.57</v>
      </c>
    </row>
    <row r="461" spans="1:7" ht="25.5" outlineLevel="2" x14ac:dyDescent="0.25">
      <c r="A461" s="109" t="s">
        <v>360</v>
      </c>
      <c r="B461" s="107"/>
      <c r="C461" s="108" t="s">
        <v>359</v>
      </c>
      <c r="D461" s="107"/>
      <c r="E461" s="106">
        <v>9846153.8499999996</v>
      </c>
      <c r="F461" s="106">
        <v>0</v>
      </c>
      <c r="G461" s="105">
        <v>0</v>
      </c>
    </row>
    <row r="462" spans="1:7" ht="38.25" outlineLevel="3" x14ac:dyDescent="0.25">
      <c r="A462" s="104" t="s">
        <v>354</v>
      </c>
      <c r="B462" s="102"/>
      <c r="C462" s="103" t="s">
        <v>358</v>
      </c>
      <c r="D462" s="102"/>
      <c r="E462" s="101">
        <v>6400000</v>
      </c>
      <c r="F462" s="101">
        <v>0</v>
      </c>
      <c r="G462" s="100">
        <v>0</v>
      </c>
    </row>
    <row r="463" spans="1:7" ht="25.5" outlineLevel="4" x14ac:dyDescent="0.25">
      <c r="A463" s="99" t="s">
        <v>351</v>
      </c>
      <c r="B463" s="97"/>
      <c r="C463" s="98" t="s">
        <v>358</v>
      </c>
      <c r="D463" s="98" t="s">
        <v>348</v>
      </c>
      <c r="E463" s="96">
        <v>6400000</v>
      </c>
      <c r="F463" s="96">
        <v>0</v>
      </c>
      <c r="G463" s="95">
        <v>0</v>
      </c>
    </row>
    <row r="464" spans="1:7" ht="38.25" outlineLevel="3" x14ac:dyDescent="0.25">
      <c r="A464" s="104" t="s">
        <v>352</v>
      </c>
      <c r="B464" s="102"/>
      <c r="C464" s="103" t="s">
        <v>357</v>
      </c>
      <c r="D464" s="102"/>
      <c r="E464" s="101">
        <v>3446153.85</v>
      </c>
      <c r="F464" s="101">
        <v>0</v>
      </c>
      <c r="G464" s="100">
        <v>0</v>
      </c>
    </row>
    <row r="465" spans="1:7" ht="25.5" outlineLevel="4" x14ac:dyDescent="0.25">
      <c r="A465" s="99" t="s">
        <v>351</v>
      </c>
      <c r="B465" s="97"/>
      <c r="C465" s="98" t="s">
        <v>357</v>
      </c>
      <c r="D465" s="98" t="s">
        <v>348</v>
      </c>
      <c r="E465" s="96">
        <v>3446153.85</v>
      </c>
      <c r="F465" s="96">
        <v>0</v>
      </c>
      <c r="G465" s="95">
        <v>0</v>
      </c>
    </row>
    <row r="466" spans="1:7" ht="38.25" outlineLevel="2" x14ac:dyDescent="0.25">
      <c r="A466" s="109" t="s">
        <v>356</v>
      </c>
      <c r="B466" s="107"/>
      <c r="C466" s="108" t="s">
        <v>355</v>
      </c>
      <c r="D466" s="107"/>
      <c r="E466" s="106">
        <v>3101887.69</v>
      </c>
      <c r="F466" s="106">
        <v>3101887.69</v>
      </c>
      <c r="G466" s="105">
        <v>3101887.69</v>
      </c>
    </row>
    <row r="467" spans="1:7" ht="38.25" outlineLevel="3" x14ac:dyDescent="0.25">
      <c r="A467" s="104" t="s">
        <v>354</v>
      </c>
      <c r="B467" s="102"/>
      <c r="C467" s="103" t="s">
        <v>353</v>
      </c>
      <c r="D467" s="102"/>
      <c r="E467" s="101">
        <v>2016227</v>
      </c>
      <c r="F467" s="101">
        <v>2016227</v>
      </c>
      <c r="G467" s="100">
        <v>2016227</v>
      </c>
    </row>
    <row r="468" spans="1:7" ht="25.5" outlineLevel="4" x14ac:dyDescent="0.25">
      <c r="A468" s="99" t="s">
        <v>351</v>
      </c>
      <c r="B468" s="97"/>
      <c r="C468" s="98" t="s">
        <v>353</v>
      </c>
      <c r="D468" s="98" t="s">
        <v>348</v>
      </c>
      <c r="E468" s="96">
        <v>2016227</v>
      </c>
      <c r="F468" s="96">
        <v>2016227</v>
      </c>
      <c r="G468" s="95">
        <v>2016227</v>
      </c>
    </row>
    <row r="469" spans="1:7" ht="38.25" outlineLevel="3" x14ac:dyDescent="0.25">
      <c r="A469" s="104" t="s">
        <v>352</v>
      </c>
      <c r="B469" s="102"/>
      <c r="C469" s="103" t="s">
        <v>349</v>
      </c>
      <c r="D469" s="102"/>
      <c r="E469" s="101">
        <v>1085660.69</v>
      </c>
      <c r="F469" s="101">
        <v>1085660.69</v>
      </c>
      <c r="G469" s="100">
        <v>1085660.69</v>
      </c>
    </row>
    <row r="470" spans="1:7" ht="25.5" outlineLevel="4" x14ac:dyDescent="0.25">
      <c r="A470" s="99" t="s">
        <v>351</v>
      </c>
      <c r="B470" s="97"/>
      <c r="C470" s="98" t="s">
        <v>349</v>
      </c>
      <c r="D470" s="98" t="s">
        <v>348</v>
      </c>
      <c r="E470" s="96">
        <v>1085660.69</v>
      </c>
      <c r="F470" s="96">
        <v>1085660.69</v>
      </c>
      <c r="G470" s="95">
        <v>1085660.69</v>
      </c>
    </row>
    <row r="471" spans="1:7" ht="30.75" thickBot="1" x14ac:dyDescent="0.3">
      <c r="A471" s="119" t="s">
        <v>344</v>
      </c>
      <c r="B471" s="117"/>
      <c r="C471" s="118" t="s">
        <v>343</v>
      </c>
      <c r="D471" s="117"/>
      <c r="E471" s="116">
        <v>559194772.72000003</v>
      </c>
      <c r="F471" s="116">
        <v>519230465.36000001</v>
      </c>
      <c r="G471" s="115">
        <v>495653616.35000002</v>
      </c>
    </row>
    <row r="472" spans="1:7" ht="25.5" outlineLevel="1" x14ac:dyDescent="0.25">
      <c r="A472" s="114" t="s">
        <v>342</v>
      </c>
      <c r="B472" s="112"/>
      <c r="C472" s="113" t="s">
        <v>341</v>
      </c>
      <c r="D472" s="112"/>
      <c r="E472" s="111">
        <v>179247767.11000001</v>
      </c>
      <c r="F472" s="111">
        <v>161093854.93000001</v>
      </c>
      <c r="G472" s="110">
        <v>156421969.62</v>
      </c>
    </row>
    <row r="473" spans="1:7" ht="25.5" outlineLevel="2" x14ac:dyDescent="0.25">
      <c r="A473" s="109" t="s">
        <v>1004</v>
      </c>
      <c r="B473" s="107"/>
      <c r="C473" s="108" t="s">
        <v>1003</v>
      </c>
      <c r="D473" s="107"/>
      <c r="E473" s="106">
        <v>95699979.379999995</v>
      </c>
      <c r="F473" s="106">
        <v>83715950.450000003</v>
      </c>
      <c r="G473" s="105">
        <v>83836965.140000001</v>
      </c>
    </row>
    <row r="474" spans="1:7" ht="25.5" outlineLevel="3" x14ac:dyDescent="0.25">
      <c r="A474" s="104" t="s">
        <v>1146</v>
      </c>
      <c r="B474" s="102"/>
      <c r="C474" s="103" t="s">
        <v>1145</v>
      </c>
      <c r="D474" s="102"/>
      <c r="E474" s="101">
        <v>3574830.49</v>
      </c>
      <c r="F474" s="101">
        <v>2439969.5499999998</v>
      </c>
      <c r="G474" s="100">
        <v>2439969.5499999998</v>
      </c>
    </row>
    <row r="475" spans="1:7" ht="38.25" outlineLevel="4" x14ac:dyDescent="0.25">
      <c r="A475" s="99" t="s">
        <v>499</v>
      </c>
      <c r="B475" s="97"/>
      <c r="C475" s="98" t="s">
        <v>1145</v>
      </c>
      <c r="D475" s="98" t="s">
        <v>498</v>
      </c>
      <c r="E475" s="96">
        <v>3574830.49</v>
      </c>
      <c r="F475" s="96">
        <v>2439969.5499999998</v>
      </c>
      <c r="G475" s="95">
        <v>2439969.5499999998</v>
      </c>
    </row>
    <row r="476" spans="1:7" ht="25.5" outlineLevel="3" x14ac:dyDescent="0.25">
      <c r="A476" s="104" t="s">
        <v>1144</v>
      </c>
      <c r="B476" s="102"/>
      <c r="C476" s="103" t="s">
        <v>1143</v>
      </c>
      <c r="D476" s="102"/>
      <c r="E476" s="101">
        <v>568840</v>
      </c>
      <c r="F476" s="101">
        <v>568840</v>
      </c>
      <c r="G476" s="100">
        <v>568840</v>
      </c>
    </row>
    <row r="477" spans="1:7" ht="38.25" outlineLevel="4" x14ac:dyDescent="0.25">
      <c r="A477" s="99" t="s">
        <v>499</v>
      </c>
      <c r="B477" s="97"/>
      <c r="C477" s="98" t="s">
        <v>1143</v>
      </c>
      <c r="D477" s="98" t="s">
        <v>498</v>
      </c>
      <c r="E477" s="96">
        <v>73500</v>
      </c>
      <c r="F477" s="96">
        <v>73500</v>
      </c>
      <c r="G477" s="95">
        <v>73500</v>
      </c>
    </row>
    <row r="478" spans="1:7" outlineLevel="4" x14ac:dyDescent="0.25">
      <c r="A478" s="99" t="s">
        <v>404</v>
      </c>
      <c r="B478" s="97"/>
      <c r="C478" s="98" t="s">
        <v>1143</v>
      </c>
      <c r="D478" s="98" t="s">
        <v>401</v>
      </c>
      <c r="E478" s="96">
        <v>495340</v>
      </c>
      <c r="F478" s="96">
        <v>495340</v>
      </c>
      <c r="G478" s="95">
        <v>495340</v>
      </c>
    </row>
    <row r="479" spans="1:7" outlineLevel="3" x14ac:dyDescent="0.25">
      <c r="A479" s="104" t="s">
        <v>1129</v>
      </c>
      <c r="B479" s="102"/>
      <c r="C479" s="103" t="s">
        <v>1142</v>
      </c>
      <c r="D479" s="102"/>
      <c r="E479" s="101">
        <v>74466884.719999999</v>
      </c>
      <c r="F479" s="101">
        <v>65252542.920000002</v>
      </c>
      <c r="G479" s="100">
        <v>65252542.920000002</v>
      </c>
    </row>
    <row r="480" spans="1:7" ht="38.25" outlineLevel="4" x14ac:dyDescent="0.25">
      <c r="A480" s="99" t="s">
        <v>499</v>
      </c>
      <c r="B480" s="97"/>
      <c r="C480" s="98" t="s">
        <v>1142</v>
      </c>
      <c r="D480" s="98" t="s">
        <v>498</v>
      </c>
      <c r="E480" s="96">
        <v>74466884.719999999</v>
      </c>
      <c r="F480" s="96">
        <v>65252542.920000002</v>
      </c>
      <c r="G480" s="95">
        <v>65252542.920000002</v>
      </c>
    </row>
    <row r="481" spans="1:7" outlineLevel="3" x14ac:dyDescent="0.25">
      <c r="A481" s="104" t="s">
        <v>1127</v>
      </c>
      <c r="B481" s="102"/>
      <c r="C481" s="103" t="s">
        <v>1141</v>
      </c>
      <c r="D481" s="102"/>
      <c r="E481" s="101">
        <v>4252309.5199999996</v>
      </c>
      <c r="F481" s="101">
        <v>2713475.89</v>
      </c>
      <c r="G481" s="100">
        <v>2713475.89</v>
      </c>
    </row>
    <row r="482" spans="1:7" ht="38.25" outlineLevel="4" x14ac:dyDescent="0.25">
      <c r="A482" s="99" t="s">
        <v>499</v>
      </c>
      <c r="B482" s="97"/>
      <c r="C482" s="98" t="s">
        <v>1141</v>
      </c>
      <c r="D482" s="98" t="s">
        <v>498</v>
      </c>
      <c r="E482" s="96">
        <v>188666</v>
      </c>
      <c r="F482" s="96">
        <v>52500</v>
      </c>
      <c r="G482" s="95">
        <v>52500</v>
      </c>
    </row>
    <row r="483" spans="1:7" outlineLevel="4" x14ac:dyDescent="0.25">
      <c r="A483" s="99" t="s">
        <v>404</v>
      </c>
      <c r="B483" s="97"/>
      <c r="C483" s="98" t="s">
        <v>1141</v>
      </c>
      <c r="D483" s="98" t="s">
        <v>401</v>
      </c>
      <c r="E483" s="96">
        <v>4063643.52</v>
      </c>
      <c r="F483" s="96">
        <v>2660975.89</v>
      </c>
      <c r="G483" s="95">
        <v>2660975.89</v>
      </c>
    </row>
    <row r="484" spans="1:7" ht="51" outlineLevel="3" x14ac:dyDescent="0.25">
      <c r="A484" s="104" t="s">
        <v>1140</v>
      </c>
      <c r="B484" s="102"/>
      <c r="C484" s="103" t="s">
        <v>1139</v>
      </c>
      <c r="D484" s="102"/>
      <c r="E484" s="101">
        <v>146158.98000000001</v>
      </c>
      <c r="F484" s="101">
        <v>0</v>
      </c>
      <c r="G484" s="100">
        <v>0</v>
      </c>
    </row>
    <row r="485" spans="1:7" ht="38.25" outlineLevel="4" x14ac:dyDescent="0.25">
      <c r="A485" s="99" t="s">
        <v>499</v>
      </c>
      <c r="B485" s="97"/>
      <c r="C485" s="98" t="s">
        <v>1139</v>
      </c>
      <c r="D485" s="98" t="s">
        <v>498</v>
      </c>
      <c r="E485" s="96">
        <v>146158.98000000001</v>
      </c>
      <c r="F485" s="96">
        <v>0</v>
      </c>
      <c r="G485" s="95">
        <v>0</v>
      </c>
    </row>
    <row r="486" spans="1:7" ht="25.5" outlineLevel="3" x14ac:dyDescent="0.25">
      <c r="A486" s="104" t="s">
        <v>364</v>
      </c>
      <c r="B486" s="102"/>
      <c r="C486" s="103" t="s">
        <v>1137</v>
      </c>
      <c r="D486" s="102"/>
      <c r="E486" s="101">
        <v>1000000</v>
      </c>
      <c r="F486" s="101">
        <v>1000000</v>
      </c>
      <c r="G486" s="100">
        <v>1000000</v>
      </c>
    </row>
    <row r="487" spans="1:7" ht="38.25" outlineLevel="4" x14ac:dyDescent="0.25">
      <c r="A487" s="99" t="s">
        <v>499</v>
      </c>
      <c r="B487" s="97"/>
      <c r="C487" s="98" t="s">
        <v>1137</v>
      </c>
      <c r="D487" s="98" t="s">
        <v>498</v>
      </c>
      <c r="E487" s="96">
        <v>1000000</v>
      </c>
      <c r="F487" s="96">
        <v>1000000</v>
      </c>
      <c r="G487" s="95">
        <v>1000000</v>
      </c>
    </row>
    <row r="488" spans="1:7" ht="25.5" outlineLevel="3" x14ac:dyDescent="0.25">
      <c r="A488" s="104" t="s">
        <v>1135</v>
      </c>
      <c r="B488" s="102"/>
      <c r="C488" s="103" t="s">
        <v>1133</v>
      </c>
      <c r="D488" s="102"/>
      <c r="E488" s="101">
        <v>1506.24</v>
      </c>
      <c r="F488" s="101">
        <v>1589.53</v>
      </c>
      <c r="G488" s="100">
        <v>1422.94</v>
      </c>
    </row>
    <row r="489" spans="1:7" outlineLevel="4" x14ac:dyDescent="0.25">
      <c r="A489" s="99" t="s">
        <v>404</v>
      </c>
      <c r="B489" s="97"/>
      <c r="C489" s="98" t="s">
        <v>1133</v>
      </c>
      <c r="D489" s="98" t="s">
        <v>401</v>
      </c>
      <c r="E489" s="96">
        <v>1506.24</v>
      </c>
      <c r="F489" s="96">
        <v>1589.53</v>
      </c>
      <c r="G489" s="95">
        <v>1422.94</v>
      </c>
    </row>
    <row r="490" spans="1:7" ht="25.5" outlineLevel="3" x14ac:dyDescent="0.25">
      <c r="A490" s="104" t="s">
        <v>1002</v>
      </c>
      <c r="B490" s="102"/>
      <c r="C490" s="103" t="s">
        <v>1000</v>
      </c>
      <c r="D490" s="102"/>
      <c r="E490" s="101">
        <v>2919439.41</v>
      </c>
      <c r="F490" s="101">
        <v>3087782.56</v>
      </c>
      <c r="G490" s="100">
        <v>3208963.84</v>
      </c>
    </row>
    <row r="491" spans="1:7" ht="38.25" outlineLevel="4" x14ac:dyDescent="0.25">
      <c r="A491" s="99" t="s">
        <v>499</v>
      </c>
      <c r="B491" s="97"/>
      <c r="C491" s="98" t="s">
        <v>1000</v>
      </c>
      <c r="D491" s="98" t="s">
        <v>498</v>
      </c>
      <c r="E491" s="96">
        <v>2620645.29</v>
      </c>
      <c r="F491" s="96">
        <v>2570227.36</v>
      </c>
      <c r="G491" s="95">
        <v>2570227.36</v>
      </c>
    </row>
    <row r="492" spans="1:7" outlineLevel="4" x14ac:dyDescent="0.25">
      <c r="A492" s="99" t="s">
        <v>404</v>
      </c>
      <c r="B492" s="97"/>
      <c r="C492" s="98" t="s">
        <v>1000</v>
      </c>
      <c r="D492" s="98" t="s">
        <v>401</v>
      </c>
      <c r="E492" s="96">
        <v>298794.12</v>
      </c>
      <c r="F492" s="96">
        <v>517555.20000000001</v>
      </c>
      <c r="G492" s="95">
        <v>638736.48</v>
      </c>
    </row>
    <row r="493" spans="1:7" ht="38.25" outlineLevel="3" x14ac:dyDescent="0.25">
      <c r="A493" s="104" t="s">
        <v>44</v>
      </c>
      <c r="B493" s="102"/>
      <c r="C493" s="103" t="s">
        <v>1105</v>
      </c>
      <c r="D493" s="102"/>
      <c r="E493" s="101">
        <v>36194</v>
      </c>
      <c r="F493" s="101">
        <v>35703</v>
      </c>
      <c r="G493" s="100">
        <v>35703</v>
      </c>
    </row>
    <row r="494" spans="1:7" ht="38.25" outlineLevel="4" x14ac:dyDescent="0.25">
      <c r="A494" s="99" t="s">
        <v>499</v>
      </c>
      <c r="B494" s="97"/>
      <c r="C494" s="98" t="s">
        <v>1105</v>
      </c>
      <c r="D494" s="98" t="s">
        <v>498</v>
      </c>
      <c r="E494" s="96">
        <v>36194</v>
      </c>
      <c r="F494" s="96">
        <v>35703</v>
      </c>
      <c r="G494" s="95">
        <v>35703</v>
      </c>
    </row>
    <row r="495" spans="1:7" ht="38.25" outlineLevel="3" x14ac:dyDescent="0.25">
      <c r="A495" s="104" t="s">
        <v>53</v>
      </c>
      <c r="B495" s="102"/>
      <c r="C495" s="103" t="s">
        <v>1104</v>
      </c>
      <c r="D495" s="102"/>
      <c r="E495" s="101">
        <v>41005.42</v>
      </c>
      <c r="F495" s="101">
        <v>41055</v>
      </c>
      <c r="G495" s="100">
        <v>41055</v>
      </c>
    </row>
    <row r="496" spans="1:7" ht="38.25" outlineLevel="4" x14ac:dyDescent="0.25">
      <c r="A496" s="99" t="s">
        <v>499</v>
      </c>
      <c r="B496" s="97"/>
      <c r="C496" s="98" t="s">
        <v>1104</v>
      </c>
      <c r="D496" s="98" t="s">
        <v>498</v>
      </c>
      <c r="E496" s="96">
        <v>41005.42</v>
      </c>
      <c r="F496" s="96">
        <v>41055</v>
      </c>
      <c r="G496" s="95">
        <v>41055</v>
      </c>
    </row>
    <row r="497" spans="1:7" ht="51" outlineLevel="3" x14ac:dyDescent="0.25">
      <c r="A497" s="104" t="s">
        <v>1103</v>
      </c>
      <c r="B497" s="102"/>
      <c r="C497" s="103" t="s">
        <v>1102</v>
      </c>
      <c r="D497" s="102"/>
      <c r="E497" s="101">
        <v>4378467</v>
      </c>
      <c r="F497" s="101">
        <v>4319079</v>
      </c>
      <c r="G497" s="100">
        <v>4319079</v>
      </c>
    </row>
    <row r="498" spans="1:7" ht="38.25" outlineLevel="4" x14ac:dyDescent="0.25">
      <c r="A498" s="99" t="s">
        <v>499</v>
      </c>
      <c r="B498" s="97"/>
      <c r="C498" s="98" t="s">
        <v>1102</v>
      </c>
      <c r="D498" s="98" t="s">
        <v>498</v>
      </c>
      <c r="E498" s="96">
        <v>3780547.19</v>
      </c>
      <c r="F498" s="96">
        <v>3460681.07</v>
      </c>
      <c r="G498" s="95">
        <v>3460681.07</v>
      </c>
    </row>
    <row r="499" spans="1:7" outlineLevel="4" x14ac:dyDescent="0.25">
      <c r="A499" s="99" t="s">
        <v>404</v>
      </c>
      <c r="B499" s="97"/>
      <c r="C499" s="98" t="s">
        <v>1102</v>
      </c>
      <c r="D499" s="98" t="s">
        <v>401</v>
      </c>
      <c r="E499" s="96">
        <v>597919.81000000006</v>
      </c>
      <c r="F499" s="96">
        <v>858397.93</v>
      </c>
      <c r="G499" s="95">
        <v>858397.93</v>
      </c>
    </row>
    <row r="500" spans="1:7" ht="51" outlineLevel="3" x14ac:dyDescent="0.25">
      <c r="A500" s="104" t="s">
        <v>1101</v>
      </c>
      <c r="B500" s="102"/>
      <c r="C500" s="103" t="s">
        <v>1100</v>
      </c>
      <c r="D500" s="102"/>
      <c r="E500" s="101">
        <v>1958479.6</v>
      </c>
      <c r="F500" s="101">
        <v>1931920</v>
      </c>
      <c r="G500" s="100">
        <v>1931920</v>
      </c>
    </row>
    <row r="501" spans="1:7" ht="38.25" outlineLevel="4" x14ac:dyDescent="0.25">
      <c r="A501" s="99" t="s">
        <v>499</v>
      </c>
      <c r="B501" s="97"/>
      <c r="C501" s="98" t="s">
        <v>1100</v>
      </c>
      <c r="D501" s="98" t="s">
        <v>498</v>
      </c>
      <c r="E501" s="96">
        <v>1213715.1499999999</v>
      </c>
      <c r="F501" s="96">
        <v>1090552.18</v>
      </c>
      <c r="G501" s="95">
        <v>1090552.18</v>
      </c>
    </row>
    <row r="502" spans="1:7" outlineLevel="4" x14ac:dyDescent="0.25">
      <c r="A502" s="99" t="s">
        <v>404</v>
      </c>
      <c r="B502" s="97"/>
      <c r="C502" s="98" t="s">
        <v>1100</v>
      </c>
      <c r="D502" s="98" t="s">
        <v>401</v>
      </c>
      <c r="E502" s="96">
        <v>744764.45</v>
      </c>
      <c r="F502" s="96">
        <v>841367.82</v>
      </c>
      <c r="G502" s="95">
        <v>841367.82</v>
      </c>
    </row>
    <row r="503" spans="1:7" ht="51" outlineLevel="3" x14ac:dyDescent="0.25">
      <c r="A503" s="104" t="s">
        <v>59</v>
      </c>
      <c r="B503" s="102"/>
      <c r="C503" s="103" t="s">
        <v>1099</v>
      </c>
      <c r="D503" s="102"/>
      <c r="E503" s="101">
        <v>6000</v>
      </c>
      <c r="F503" s="101">
        <v>6000</v>
      </c>
      <c r="G503" s="100">
        <v>6000</v>
      </c>
    </row>
    <row r="504" spans="1:7" outlineLevel="4" x14ac:dyDescent="0.25">
      <c r="A504" s="99" t="s">
        <v>404</v>
      </c>
      <c r="B504" s="97"/>
      <c r="C504" s="98" t="s">
        <v>1099</v>
      </c>
      <c r="D504" s="98" t="s">
        <v>401</v>
      </c>
      <c r="E504" s="96">
        <v>6000</v>
      </c>
      <c r="F504" s="96">
        <v>6000</v>
      </c>
      <c r="G504" s="95">
        <v>6000</v>
      </c>
    </row>
    <row r="505" spans="1:7" outlineLevel="3" x14ac:dyDescent="0.25">
      <c r="A505" s="104" t="s">
        <v>60</v>
      </c>
      <c r="B505" s="102"/>
      <c r="C505" s="103" t="s">
        <v>1098</v>
      </c>
      <c r="D505" s="102"/>
      <c r="E505" s="101">
        <v>890375</v>
      </c>
      <c r="F505" s="101">
        <v>878300</v>
      </c>
      <c r="G505" s="100">
        <v>878300</v>
      </c>
    </row>
    <row r="506" spans="1:7" ht="38.25" outlineLevel="4" x14ac:dyDescent="0.25">
      <c r="A506" s="99" t="s">
        <v>499</v>
      </c>
      <c r="B506" s="97"/>
      <c r="C506" s="98" t="s">
        <v>1098</v>
      </c>
      <c r="D506" s="98" t="s">
        <v>498</v>
      </c>
      <c r="E506" s="96">
        <v>855722.41</v>
      </c>
      <c r="F506" s="96">
        <v>843647.41</v>
      </c>
      <c r="G506" s="95">
        <v>843647.41</v>
      </c>
    </row>
    <row r="507" spans="1:7" outlineLevel="4" x14ac:dyDescent="0.25">
      <c r="A507" s="99" t="s">
        <v>404</v>
      </c>
      <c r="B507" s="97"/>
      <c r="C507" s="98" t="s">
        <v>1098</v>
      </c>
      <c r="D507" s="98" t="s">
        <v>401</v>
      </c>
      <c r="E507" s="96">
        <v>34652.589999999997</v>
      </c>
      <c r="F507" s="96">
        <v>34652.589999999997</v>
      </c>
      <c r="G507" s="95">
        <v>34652.589999999997</v>
      </c>
    </row>
    <row r="508" spans="1:7" ht="25.5" outlineLevel="3" x14ac:dyDescent="0.25">
      <c r="A508" s="104" t="s">
        <v>62</v>
      </c>
      <c r="B508" s="102"/>
      <c r="C508" s="103" t="s">
        <v>1097</v>
      </c>
      <c r="D508" s="102"/>
      <c r="E508" s="101">
        <v>1459489</v>
      </c>
      <c r="F508" s="101">
        <v>1439693</v>
      </c>
      <c r="G508" s="100">
        <v>1439693</v>
      </c>
    </row>
    <row r="509" spans="1:7" ht="38.25" outlineLevel="4" x14ac:dyDescent="0.25">
      <c r="A509" s="99" t="s">
        <v>499</v>
      </c>
      <c r="B509" s="97"/>
      <c r="C509" s="98" t="s">
        <v>1097</v>
      </c>
      <c r="D509" s="98" t="s">
        <v>498</v>
      </c>
      <c r="E509" s="96">
        <v>1123601.6100000001</v>
      </c>
      <c r="F509" s="96">
        <v>1024880.6</v>
      </c>
      <c r="G509" s="95">
        <v>1024880.6</v>
      </c>
    </row>
    <row r="510" spans="1:7" outlineLevel="4" x14ac:dyDescent="0.25">
      <c r="A510" s="99" t="s">
        <v>404</v>
      </c>
      <c r="B510" s="97"/>
      <c r="C510" s="98" t="s">
        <v>1097</v>
      </c>
      <c r="D510" s="98" t="s">
        <v>401</v>
      </c>
      <c r="E510" s="96">
        <v>335887.39</v>
      </c>
      <c r="F510" s="96">
        <v>414812.4</v>
      </c>
      <c r="G510" s="95">
        <v>414812.4</v>
      </c>
    </row>
    <row r="511" spans="1:7" ht="25.5" outlineLevel="2" x14ac:dyDescent="0.25">
      <c r="A511" s="109" t="s">
        <v>340</v>
      </c>
      <c r="B511" s="107"/>
      <c r="C511" s="108" t="s">
        <v>339</v>
      </c>
      <c r="D511" s="107"/>
      <c r="E511" s="106">
        <v>83547787.730000004</v>
      </c>
      <c r="F511" s="106">
        <v>77377904.480000004</v>
      </c>
      <c r="G511" s="105">
        <v>72585004.480000004</v>
      </c>
    </row>
    <row r="512" spans="1:7" ht="25.5" outlineLevel="3" x14ac:dyDescent="0.25">
      <c r="A512" s="104" t="s">
        <v>1096</v>
      </c>
      <c r="B512" s="102"/>
      <c r="C512" s="103" t="s">
        <v>1095</v>
      </c>
      <c r="D512" s="102"/>
      <c r="E512" s="101">
        <v>1396550.91</v>
      </c>
      <c r="F512" s="101">
        <v>62250</v>
      </c>
      <c r="G512" s="100">
        <v>62250</v>
      </c>
    </row>
    <row r="513" spans="1:7" outlineLevel="4" x14ac:dyDescent="0.25">
      <c r="A513" s="99" t="s">
        <v>404</v>
      </c>
      <c r="B513" s="97"/>
      <c r="C513" s="98" t="s">
        <v>1095</v>
      </c>
      <c r="D513" s="98" t="s">
        <v>401</v>
      </c>
      <c r="E513" s="96">
        <v>530779.91</v>
      </c>
      <c r="F513" s="96">
        <v>62250</v>
      </c>
      <c r="G513" s="95">
        <v>62250</v>
      </c>
    </row>
    <row r="514" spans="1:7" outlineLevel="4" x14ac:dyDescent="0.25">
      <c r="A514" s="99" t="s">
        <v>325</v>
      </c>
      <c r="B514" s="97"/>
      <c r="C514" s="98" t="s">
        <v>1095</v>
      </c>
      <c r="D514" s="98" t="s">
        <v>323</v>
      </c>
      <c r="E514" s="96">
        <v>865771</v>
      </c>
      <c r="F514" s="96">
        <v>0</v>
      </c>
      <c r="G514" s="95">
        <v>0</v>
      </c>
    </row>
    <row r="515" spans="1:7" ht="63.75" outlineLevel="3" x14ac:dyDescent="0.25">
      <c r="A515" s="104" t="s">
        <v>338</v>
      </c>
      <c r="B515" s="102"/>
      <c r="C515" s="103" t="s">
        <v>336</v>
      </c>
      <c r="D515" s="102"/>
      <c r="E515" s="101">
        <v>3952087.16</v>
      </c>
      <c r="F515" s="101">
        <v>2400000</v>
      </c>
      <c r="G515" s="100">
        <v>2400000</v>
      </c>
    </row>
    <row r="516" spans="1:7" outlineLevel="4" x14ac:dyDescent="0.25">
      <c r="A516" s="99" t="s">
        <v>325</v>
      </c>
      <c r="B516" s="97"/>
      <c r="C516" s="98" t="s">
        <v>336</v>
      </c>
      <c r="D516" s="98" t="s">
        <v>323</v>
      </c>
      <c r="E516" s="96">
        <v>3952087.16</v>
      </c>
      <c r="F516" s="96">
        <v>2400000</v>
      </c>
      <c r="G516" s="95">
        <v>2400000</v>
      </c>
    </row>
    <row r="517" spans="1:7" ht="38.25" outlineLevel="3" x14ac:dyDescent="0.25">
      <c r="A517" s="104" t="s">
        <v>45</v>
      </c>
      <c r="B517" s="102"/>
      <c r="C517" s="103" t="s">
        <v>475</v>
      </c>
      <c r="D517" s="102"/>
      <c r="E517" s="101">
        <v>1510100</v>
      </c>
      <c r="F517" s="101">
        <v>1230300</v>
      </c>
      <c r="G517" s="100">
        <v>1230300</v>
      </c>
    </row>
    <row r="518" spans="1:7" outlineLevel="4" x14ac:dyDescent="0.25">
      <c r="A518" s="99" t="s">
        <v>428</v>
      </c>
      <c r="B518" s="97"/>
      <c r="C518" s="98" t="s">
        <v>475</v>
      </c>
      <c r="D518" s="98" t="s">
        <v>426</v>
      </c>
      <c r="E518" s="96">
        <v>1510100</v>
      </c>
      <c r="F518" s="96">
        <v>1230300</v>
      </c>
      <c r="G518" s="95">
        <v>1230300</v>
      </c>
    </row>
    <row r="519" spans="1:7" ht="38.25" outlineLevel="3" x14ac:dyDescent="0.25">
      <c r="A519" s="104" t="s">
        <v>53</v>
      </c>
      <c r="B519" s="102"/>
      <c r="C519" s="103" t="s">
        <v>474</v>
      </c>
      <c r="D519" s="102"/>
      <c r="E519" s="101">
        <v>2733694.58</v>
      </c>
      <c r="F519" s="101">
        <v>2695945</v>
      </c>
      <c r="G519" s="100">
        <v>2695945</v>
      </c>
    </row>
    <row r="520" spans="1:7" outlineLevel="4" x14ac:dyDescent="0.25">
      <c r="A520" s="99" t="s">
        <v>428</v>
      </c>
      <c r="B520" s="97"/>
      <c r="C520" s="98" t="s">
        <v>474</v>
      </c>
      <c r="D520" s="98" t="s">
        <v>426</v>
      </c>
      <c r="E520" s="96">
        <v>2733694.58</v>
      </c>
      <c r="F520" s="96">
        <v>2695945</v>
      </c>
      <c r="G520" s="95">
        <v>2695945</v>
      </c>
    </row>
    <row r="521" spans="1:7" ht="25.5" outlineLevel="3" x14ac:dyDescent="0.25">
      <c r="A521" s="104" t="s">
        <v>473</v>
      </c>
      <c r="B521" s="102"/>
      <c r="C521" s="103" t="s">
        <v>472</v>
      </c>
      <c r="D521" s="102"/>
      <c r="E521" s="101">
        <v>67688800</v>
      </c>
      <c r="F521" s="101">
        <v>64645200</v>
      </c>
      <c r="G521" s="100">
        <v>59852300</v>
      </c>
    </row>
    <row r="522" spans="1:7" outlineLevel="4" x14ac:dyDescent="0.25">
      <c r="A522" s="99" t="s">
        <v>428</v>
      </c>
      <c r="B522" s="97"/>
      <c r="C522" s="98" t="s">
        <v>472</v>
      </c>
      <c r="D522" s="98" t="s">
        <v>426</v>
      </c>
      <c r="E522" s="96">
        <v>67688800</v>
      </c>
      <c r="F522" s="96">
        <v>64645200</v>
      </c>
      <c r="G522" s="95">
        <v>59852300</v>
      </c>
    </row>
    <row r="523" spans="1:7" ht="38.25" outlineLevel="3" x14ac:dyDescent="0.25">
      <c r="A523" s="104" t="s">
        <v>57</v>
      </c>
      <c r="B523" s="102"/>
      <c r="C523" s="103" t="s">
        <v>471</v>
      </c>
      <c r="D523" s="102"/>
      <c r="E523" s="101">
        <v>71200</v>
      </c>
      <c r="F523" s="101">
        <v>571900</v>
      </c>
      <c r="G523" s="100">
        <v>571900</v>
      </c>
    </row>
    <row r="524" spans="1:7" outlineLevel="4" x14ac:dyDescent="0.25">
      <c r="A524" s="99" t="s">
        <v>428</v>
      </c>
      <c r="B524" s="97"/>
      <c r="C524" s="98" t="s">
        <v>471</v>
      </c>
      <c r="D524" s="98" t="s">
        <v>426</v>
      </c>
      <c r="E524" s="96">
        <v>71200</v>
      </c>
      <c r="F524" s="96">
        <v>571900</v>
      </c>
      <c r="G524" s="95">
        <v>571900</v>
      </c>
    </row>
    <row r="525" spans="1:7" ht="25.5" outlineLevel="3" x14ac:dyDescent="0.25">
      <c r="A525" s="104" t="s">
        <v>1094</v>
      </c>
      <c r="B525" s="102"/>
      <c r="C525" s="103" t="s">
        <v>1093</v>
      </c>
      <c r="D525" s="102"/>
      <c r="E525" s="101">
        <v>510600</v>
      </c>
      <c r="F525" s="101">
        <v>469200</v>
      </c>
      <c r="G525" s="100">
        <v>469200</v>
      </c>
    </row>
    <row r="526" spans="1:7" outlineLevel="4" x14ac:dyDescent="0.25">
      <c r="A526" s="99" t="s">
        <v>428</v>
      </c>
      <c r="B526" s="97"/>
      <c r="C526" s="98" t="s">
        <v>1093</v>
      </c>
      <c r="D526" s="98" t="s">
        <v>426</v>
      </c>
      <c r="E526" s="96">
        <v>510600</v>
      </c>
      <c r="F526" s="96">
        <v>469200</v>
      </c>
      <c r="G526" s="95">
        <v>469200</v>
      </c>
    </row>
    <row r="527" spans="1:7" outlineLevel="3" x14ac:dyDescent="0.25">
      <c r="A527" s="104" t="s">
        <v>516</v>
      </c>
      <c r="B527" s="102"/>
      <c r="C527" s="103" t="s">
        <v>519</v>
      </c>
      <c r="D527" s="102"/>
      <c r="E527" s="101">
        <v>5684755.0800000001</v>
      </c>
      <c r="F527" s="101">
        <v>5303109.4800000004</v>
      </c>
      <c r="G527" s="100">
        <v>5303109.4800000004</v>
      </c>
    </row>
    <row r="528" spans="1:7" outlineLevel="4" x14ac:dyDescent="0.25">
      <c r="A528" s="99" t="s">
        <v>428</v>
      </c>
      <c r="B528" s="97"/>
      <c r="C528" s="98" t="s">
        <v>519</v>
      </c>
      <c r="D528" s="98" t="s">
        <v>426</v>
      </c>
      <c r="E528" s="96">
        <v>5684755.0800000001</v>
      </c>
      <c r="F528" s="96">
        <v>5303109.4800000004</v>
      </c>
      <c r="G528" s="95">
        <v>5303109.4800000004</v>
      </c>
    </row>
    <row r="529" spans="1:7" ht="25.5" outlineLevel="1" x14ac:dyDescent="0.25">
      <c r="A529" s="114" t="s">
        <v>1092</v>
      </c>
      <c r="B529" s="112"/>
      <c r="C529" s="113" t="s">
        <v>1091</v>
      </c>
      <c r="D529" s="112"/>
      <c r="E529" s="111">
        <v>94757800.209999993</v>
      </c>
      <c r="F529" s="111">
        <v>86817703.010000005</v>
      </c>
      <c r="G529" s="110">
        <v>86817703.010000005</v>
      </c>
    </row>
    <row r="530" spans="1:7" outlineLevel="2" x14ac:dyDescent="0.25">
      <c r="A530" s="109" t="s">
        <v>1090</v>
      </c>
      <c r="B530" s="107"/>
      <c r="C530" s="108" t="s">
        <v>1089</v>
      </c>
      <c r="D530" s="107"/>
      <c r="E530" s="106">
        <v>94757800.209999993</v>
      </c>
      <c r="F530" s="106">
        <v>86817703.010000005</v>
      </c>
      <c r="G530" s="105">
        <v>86817703.010000005</v>
      </c>
    </row>
    <row r="531" spans="1:7" ht="25.5" outlineLevel="3" x14ac:dyDescent="0.25">
      <c r="A531" s="104" t="s">
        <v>364</v>
      </c>
      <c r="B531" s="102"/>
      <c r="C531" s="103" t="s">
        <v>1088</v>
      </c>
      <c r="D531" s="102"/>
      <c r="E531" s="101">
        <v>2032500</v>
      </c>
      <c r="F531" s="101">
        <v>0</v>
      </c>
      <c r="G531" s="100">
        <v>0</v>
      </c>
    </row>
    <row r="532" spans="1:7" ht="38.25" outlineLevel="4" x14ac:dyDescent="0.25">
      <c r="A532" s="99" t="s">
        <v>499</v>
      </c>
      <c r="B532" s="97"/>
      <c r="C532" s="98" t="s">
        <v>1088</v>
      </c>
      <c r="D532" s="98" t="s">
        <v>498</v>
      </c>
      <c r="E532" s="96">
        <v>2032500</v>
      </c>
      <c r="F532" s="96">
        <v>0</v>
      </c>
      <c r="G532" s="95">
        <v>0</v>
      </c>
    </row>
    <row r="533" spans="1:7" outlineLevel="3" x14ac:dyDescent="0.25">
      <c r="A533" s="104" t="s">
        <v>1087</v>
      </c>
      <c r="B533" s="102"/>
      <c r="C533" s="103" t="s">
        <v>1086</v>
      </c>
      <c r="D533" s="102"/>
      <c r="E533" s="101">
        <v>92725300.209999993</v>
      </c>
      <c r="F533" s="101">
        <v>86817703.010000005</v>
      </c>
      <c r="G533" s="100">
        <v>86817703.010000005</v>
      </c>
    </row>
    <row r="534" spans="1:7" ht="38.25" outlineLevel="4" x14ac:dyDescent="0.25">
      <c r="A534" s="99" t="s">
        <v>499</v>
      </c>
      <c r="B534" s="97"/>
      <c r="C534" s="98" t="s">
        <v>1086</v>
      </c>
      <c r="D534" s="98" t="s">
        <v>498</v>
      </c>
      <c r="E534" s="96">
        <v>86842564.319999993</v>
      </c>
      <c r="F534" s="96">
        <v>80921016.640000001</v>
      </c>
      <c r="G534" s="95">
        <v>80921016.640000001</v>
      </c>
    </row>
    <row r="535" spans="1:7" outlineLevel="4" x14ac:dyDescent="0.25">
      <c r="A535" s="99" t="s">
        <v>404</v>
      </c>
      <c r="B535" s="97"/>
      <c r="C535" s="98" t="s">
        <v>1086</v>
      </c>
      <c r="D535" s="98" t="s">
        <v>401</v>
      </c>
      <c r="E535" s="96">
        <v>5852321.8899999997</v>
      </c>
      <c r="F535" s="96">
        <v>5866272.3700000001</v>
      </c>
      <c r="G535" s="95">
        <v>5866272.3700000001</v>
      </c>
    </row>
    <row r="536" spans="1:7" outlineLevel="4" x14ac:dyDescent="0.25">
      <c r="A536" s="99" t="s">
        <v>325</v>
      </c>
      <c r="B536" s="97"/>
      <c r="C536" s="98" t="s">
        <v>1086</v>
      </c>
      <c r="D536" s="98" t="s">
        <v>323</v>
      </c>
      <c r="E536" s="96">
        <v>30414</v>
      </c>
      <c r="F536" s="96">
        <v>30414</v>
      </c>
      <c r="G536" s="95">
        <v>30414</v>
      </c>
    </row>
    <row r="537" spans="1:7" ht="25.5" outlineLevel="1" x14ac:dyDescent="0.25">
      <c r="A537" s="114" t="s">
        <v>1085</v>
      </c>
      <c r="B537" s="112"/>
      <c r="C537" s="113" t="s">
        <v>1084</v>
      </c>
      <c r="D537" s="112"/>
      <c r="E537" s="111">
        <v>6742395.1799999997</v>
      </c>
      <c r="F537" s="111">
        <v>5687239</v>
      </c>
      <c r="G537" s="110">
        <v>5687239</v>
      </c>
    </row>
    <row r="538" spans="1:7" ht="25.5" outlineLevel="2" x14ac:dyDescent="0.25">
      <c r="A538" s="109" t="s">
        <v>1083</v>
      </c>
      <c r="B538" s="107"/>
      <c r="C538" s="108" t="s">
        <v>1082</v>
      </c>
      <c r="D538" s="107"/>
      <c r="E538" s="106">
        <v>6742395.1799999997</v>
      </c>
      <c r="F538" s="106">
        <v>5687239</v>
      </c>
      <c r="G538" s="105">
        <v>5687239</v>
      </c>
    </row>
    <row r="539" spans="1:7" ht="25.5" outlineLevel="3" x14ac:dyDescent="0.25">
      <c r="A539" s="104" t="s">
        <v>364</v>
      </c>
      <c r="B539" s="102"/>
      <c r="C539" s="103" t="s">
        <v>1081</v>
      </c>
      <c r="D539" s="102"/>
      <c r="E539" s="101">
        <v>111700</v>
      </c>
      <c r="F539" s="101">
        <v>0</v>
      </c>
      <c r="G539" s="100">
        <v>0</v>
      </c>
    </row>
    <row r="540" spans="1:7" ht="38.25" outlineLevel="4" x14ac:dyDescent="0.25">
      <c r="A540" s="99" t="s">
        <v>499</v>
      </c>
      <c r="B540" s="97"/>
      <c r="C540" s="98" t="s">
        <v>1081</v>
      </c>
      <c r="D540" s="98" t="s">
        <v>498</v>
      </c>
      <c r="E540" s="96">
        <v>111700</v>
      </c>
      <c r="F540" s="96">
        <v>0</v>
      </c>
      <c r="G540" s="95">
        <v>0</v>
      </c>
    </row>
    <row r="541" spans="1:7" outlineLevel="3" x14ac:dyDescent="0.25">
      <c r="A541" s="104" t="s">
        <v>1080</v>
      </c>
      <c r="B541" s="102"/>
      <c r="C541" s="103" t="s">
        <v>1079</v>
      </c>
      <c r="D541" s="102"/>
      <c r="E541" s="101">
        <v>6630695.1799999997</v>
      </c>
      <c r="F541" s="101">
        <v>5687239</v>
      </c>
      <c r="G541" s="100">
        <v>5687239</v>
      </c>
    </row>
    <row r="542" spans="1:7" ht="38.25" outlineLevel="4" x14ac:dyDescent="0.25">
      <c r="A542" s="99" t="s">
        <v>499</v>
      </c>
      <c r="B542" s="97"/>
      <c r="C542" s="98" t="s">
        <v>1079</v>
      </c>
      <c r="D542" s="98" t="s">
        <v>498</v>
      </c>
      <c r="E542" s="96">
        <v>4784121.47</v>
      </c>
      <c r="F542" s="96">
        <v>4307073.29</v>
      </c>
      <c r="G542" s="95">
        <v>4307073.29</v>
      </c>
    </row>
    <row r="543" spans="1:7" outlineLevel="4" x14ac:dyDescent="0.25">
      <c r="A543" s="99" t="s">
        <v>404</v>
      </c>
      <c r="B543" s="97"/>
      <c r="C543" s="98" t="s">
        <v>1079</v>
      </c>
      <c r="D543" s="98" t="s">
        <v>401</v>
      </c>
      <c r="E543" s="96">
        <v>1846573.71</v>
      </c>
      <c r="F543" s="96">
        <v>1380165.71</v>
      </c>
      <c r="G543" s="95">
        <v>1380165.71</v>
      </c>
    </row>
    <row r="544" spans="1:7" ht="38.25" outlineLevel="1" x14ac:dyDescent="0.25">
      <c r="A544" s="114" t="s">
        <v>1078</v>
      </c>
      <c r="B544" s="112"/>
      <c r="C544" s="113" t="s">
        <v>1077</v>
      </c>
      <c r="D544" s="112"/>
      <c r="E544" s="111">
        <v>278446810.22000003</v>
      </c>
      <c r="F544" s="111">
        <v>265631668.41999999</v>
      </c>
      <c r="G544" s="110">
        <v>246726704.72</v>
      </c>
    </row>
    <row r="545" spans="1:7" ht="38.25" outlineLevel="2" x14ac:dyDescent="0.25">
      <c r="A545" s="109" t="s">
        <v>1076</v>
      </c>
      <c r="B545" s="107"/>
      <c r="C545" s="108" t="s">
        <v>1075</v>
      </c>
      <c r="D545" s="107"/>
      <c r="E545" s="106">
        <v>139573563.87</v>
      </c>
      <c r="F545" s="106">
        <v>138273113.08000001</v>
      </c>
      <c r="G545" s="105">
        <v>130477816.05</v>
      </c>
    </row>
    <row r="546" spans="1:7" ht="25.5" outlineLevel="3" x14ac:dyDescent="0.25">
      <c r="A546" s="104" t="s">
        <v>364</v>
      </c>
      <c r="B546" s="102"/>
      <c r="C546" s="103" t="s">
        <v>1074</v>
      </c>
      <c r="D546" s="102"/>
      <c r="E546" s="101">
        <v>860000</v>
      </c>
      <c r="F546" s="101">
        <v>0</v>
      </c>
      <c r="G546" s="100">
        <v>0</v>
      </c>
    </row>
    <row r="547" spans="1:7" ht="38.25" outlineLevel="4" x14ac:dyDescent="0.25">
      <c r="A547" s="99" t="s">
        <v>499</v>
      </c>
      <c r="B547" s="97"/>
      <c r="C547" s="98" t="s">
        <v>1074</v>
      </c>
      <c r="D547" s="98" t="s">
        <v>498</v>
      </c>
      <c r="E547" s="96">
        <v>860000</v>
      </c>
      <c r="F547" s="96">
        <v>0</v>
      </c>
      <c r="G547" s="95">
        <v>0</v>
      </c>
    </row>
    <row r="548" spans="1:7" outlineLevel="3" x14ac:dyDescent="0.25">
      <c r="A548" s="104" t="s">
        <v>1073</v>
      </c>
      <c r="B548" s="102"/>
      <c r="C548" s="103" t="s">
        <v>1072</v>
      </c>
      <c r="D548" s="102"/>
      <c r="E548" s="101">
        <v>98928383.129999995</v>
      </c>
      <c r="F548" s="101">
        <v>98901714.340000004</v>
      </c>
      <c r="G548" s="100">
        <v>98901714.340000004</v>
      </c>
    </row>
    <row r="549" spans="1:7" ht="38.25" outlineLevel="4" x14ac:dyDescent="0.25">
      <c r="A549" s="99" t="s">
        <v>499</v>
      </c>
      <c r="B549" s="97"/>
      <c r="C549" s="98" t="s">
        <v>1072</v>
      </c>
      <c r="D549" s="98" t="s">
        <v>498</v>
      </c>
      <c r="E549" s="96">
        <v>98770397.340000004</v>
      </c>
      <c r="F549" s="96">
        <v>98770397.340000004</v>
      </c>
      <c r="G549" s="95">
        <v>98770397.340000004</v>
      </c>
    </row>
    <row r="550" spans="1:7" outlineLevel="4" x14ac:dyDescent="0.25">
      <c r="A550" s="99" t="s">
        <v>325</v>
      </c>
      <c r="B550" s="97"/>
      <c r="C550" s="98" t="s">
        <v>1072</v>
      </c>
      <c r="D550" s="98" t="s">
        <v>323</v>
      </c>
      <c r="E550" s="96">
        <v>157985.79</v>
      </c>
      <c r="F550" s="96">
        <v>131317</v>
      </c>
      <c r="G550" s="95">
        <v>131317</v>
      </c>
    </row>
    <row r="551" spans="1:7" outlineLevel="3" x14ac:dyDescent="0.25">
      <c r="A551" s="104" t="s">
        <v>1071</v>
      </c>
      <c r="B551" s="102"/>
      <c r="C551" s="103" t="s">
        <v>1070</v>
      </c>
      <c r="D551" s="102"/>
      <c r="E551" s="101">
        <v>39485180.740000002</v>
      </c>
      <c r="F551" s="101">
        <v>39371398.740000002</v>
      </c>
      <c r="G551" s="100">
        <v>31576101.710000001</v>
      </c>
    </row>
    <row r="552" spans="1:7" ht="38.25" outlineLevel="4" x14ac:dyDescent="0.25">
      <c r="A552" s="99" t="s">
        <v>499</v>
      </c>
      <c r="B552" s="97"/>
      <c r="C552" s="98" t="s">
        <v>1070</v>
      </c>
      <c r="D552" s="98" t="s">
        <v>498</v>
      </c>
      <c r="E552" s="96">
        <v>221366.67</v>
      </c>
      <c r="F552" s="96">
        <v>101066.67</v>
      </c>
      <c r="G552" s="95">
        <v>101066.67</v>
      </c>
    </row>
    <row r="553" spans="1:7" outlineLevel="4" x14ac:dyDescent="0.25">
      <c r="A553" s="99" t="s">
        <v>404</v>
      </c>
      <c r="B553" s="97"/>
      <c r="C553" s="98" t="s">
        <v>1070</v>
      </c>
      <c r="D553" s="98" t="s">
        <v>401</v>
      </c>
      <c r="E553" s="96">
        <v>37998109.390000001</v>
      </c>
      <c r="F553" s="96">
        <v>38873172.07</v>
      </c>
      <c r="G553" s="95">
        <v>31077875.039999999</v>
      </c>
    </row>
    <row r="554" spans="1:7" outlineLevel="4" x14ac:dyDescent="0.25">
      <c r="A554" s="99" t="s">
        <v>325</v>
      </c>
      <c r="B554" s="97"/>
      <c r="C554" s="98" t="s">
        <v>1070</v>
      </c>
      <c r="D554" s="98" t="s">
        <v>323</v>
      </c>
      <c r="E554" s="96">
        <v>1265704.68</v>
      </c>
      <c r="F554" s="96">
        <v>397160</v>
      </c>
      <c r="G554" s="95">
        <v>397160</v>
      </c>
    </row>
    <row r="555" spans="1:7" outlineLevel="3" x14ac:dyDescent="0.25">
      <c r="A555" s="104" t="s">
        <v>1069</v>
      </c>
      <c r="B555" s="102"/>
      <c r="C555" s="103" t="s">
        <v>1068</v>
      </c>
      <c r="D555" s="102"/>
      <c r="E555" s="101">
        <v>300000</v>
      </c>
      <c r="F555" s="101">
        <v>0</v>
      </c>
      <c r="G555" s="100">
        <v>0</v>
      </c>
    </row>
    <row r="556" spans="1:7" outlineLevel="4" x14ac:dyDescent="0.25">
      <c r="A556" s="99" t="s">
        <v>404</v>
      </c>
      <c r="B556" s="97"/>
      <c r="C556" s="98" t="s">
        <v>1068</v>
      </c>
      <c r="D556" s="98" t="s">
        <v>401</v>
      </c>
      <c r="E556" s="96">
        <v>300000</v>
      </c>
      <c r="F556" s="96">
        <v>0</v>
      </c>
      <c r="G556" s="95">
        <v>0</v>
      </c>
    </row>
    <row r="557" spans="1:7" ht="25.5" outlineLevel="2" x14ac:dyDescent="0.25">
      <c r="A557" s="109" t="s">
        <v>1067</v>
      </c>
      <c r="B557" s="107"/>
      <c r="C557" s="108" t="s">
        <v>1066</v>
      </c>
      <c r="D557" s="107"/>
      <c r="E557" s="106">
        <v>138873246.34999999</v>
      </c>
      <c r="F557" s="106">
        <v>127358555.34</v>
      </c>
      <c r="G557" s="105">
        <v>116248888.67</v>
      </c>
    </row>
    <row r="558" spans="1:7" ht="25.5" outlineLevel="3" x14ac:dyDescent="0.25">
      <c r="A558" s="104" t="s">
        <v>364</v>
      </c>
      <c r="B558" s="102"/>
      <c r="C558" s="103" t="s">
        <v>1065</v>
      </c>
      <c r="D558" s="102"/>
      <c r="E558" s="101">
        <v>821426</v>
      </c>
      <c r="F558" s="101">
        <v>0</v>
      </c>
      <c r="G558" s="100">
        <v>0</v>
      </c>
    </row>
    <row r="559" spans="1:7" ht="38.25" outlineLevel="4" x14ac:dyDescent="0.25">
      <c r="A559" s="99" t="s">
        <v>499</v>
      </c>
      <c r="B559" s="97"/>
      <c r="C559" s="98" t="s">
        <v>1065</v>
      </c>
      <c r="D559" s="98" t="s">
        <v>498</v>
      </c>
      <c r="E559" s="96">
        <v>821426</v>
      </c>
      <c r="F559" s="96">
        <v>0</v>
      </c>
      <c r="G559" s="95">
        <v>0</v>
      </c>
    </row>
    <row r="560" spans="1:7" outlineLevel="3" x14ac:dyDescent="0.25">
      <c r="A560" s="104" t="s">
        <v>1064</v>
      </c>
      <c r="B560" s="102"/>
      <c r="C560" s="103" t="s">
        <v>1063</v>
      </c>
      <c r="D560" s="102"/>
      <c r="E560" s="101">
        <v>120364702.43000001</v>
      </c>
      <c r="F560" s="101">
        <v>110326850.17</v>
      </c>
      <c r="G560" s="100">
        <v>110326850.17</v>
      </c>
    </row>
    <row r="561" spans="1:7" ht="38.25" outlineLevel="4" x14ac:dyDescent="0.25">
      <c r="A561" s="99" t="s">
        <v>499</v>
      </c>
      <c r="B561" s="97"/>
      <c r="C561" s="98" t="s">
        <v>1063</v>
      </c>
      <c r="D561" s="98" t="s">
        <v>498</v>
      </c>
      <c r="E561" s="96">
        <v>120364702.43000001</v>
      </c>
      <c r="F561" s="96">
        <v>110326850.17</v>
      </c>
      <c r="G561" s="95">
        <v>110326850.17</v>
      </c>
    </row>
    <row r="562" spans="1:7" ht="25.5" outlineLevel="3" x14ac:dyDescent="0.25">
      <c r="A562" s="104" t="s">
        <v>1062</v>
      </c>
      <c r="B562" s="102"/>
      <c r="C562" s="103" t="s">
        <v>1061</v>
      </c>
      <c r="D562" s="102"/>
      <c r="E562" s="101">
        <v>17687117.920000002</v>
      </c>
      <c r="F562" s="101">
        <v>17031705.170000002</v>
      </c>
      <c r="G562" s="100">
        <v>5922038.5</v>
      </c>
    </row>
    <row r="563" spans="1:7" outlineLevel="4" x14ac:dyDescent="0.25">
      <c r="A563" s="99" t="s">
        <v>404</v>
      </c>
      <c r="B563" s="97"/>
      <c r="C563" s="98" t="s">
        <v>1061</v>
      </c>
      <c r="D563" s="98" t="s">
        <v>401</v>
      </c>
      <c r="E563" s="96">
        <v>16874036.539999999</v>
      </c>
      <c r="F563" s="96">
        <v>17031705.170000002</v>
      </c>
      <c r="G563" s="95">
        <v>5922038.5</v>
      </c>
    </row>
    <row r="564" spans="1:7" outlineLevel="4" x14ac:dyDescent="0.25">
      <c r="A564" s="99" t="s">
        <v>325</v>
      </c>
      <c r="B564" s="97"/>
      <c r="C564" s="98" t="s">
        <v>1061</v>
      </c>
      <c r="D564" s="98" t="s">
        <v>323</v>
      </c>
      <c r="E564" s="96">
        <v>813081.38</v>
      </c>
      <c r="F564" s="96">
        <v>0</v>
      </c>
      <c r="G564" s="95">
        <v>0</v>
      </c>
    </row>
    <row r="565" spans="1:7" ht="45.75" thickBot="1" x14ac:dyDescent="0.3">
      <c r="A565" s="119" t="s">
        <v>332</v>
      </c>
      <c r="B565" s="117"/>
      <c r="C565" s="118" t="s">
        <v>331</v>
      </c>
      <c r="D565" s="117"/>
      <c r="E565" s="116">
        <v>11585190.01</v>
      </c>
      <c r="F565" s="116">
        <v>60177703.68</v>
      </c>
      <c r="G565" s="115">
        <v>83110723.409999996</v>
      </c>
    </row>
    <row r="566" spans="1:7" ht="25.5" outlineLevel="1" x14ac:dyDescent="0.25">
      <c r="A566" s="114" t="s">
        <v>330</v>
      </c>
      <c r="B566" s="112"/>
      <c r="C566" s="113" t="s">
        <v>329</v>
      </c>
      <c r="D566" s="112"/>
      <c r="E566" s="111">
        <v>11585190.01</v>
      </c>
      <c r="F566" s="111">
        <v>60177703.68</v>
      </c>
      <c r="G566" s="110">
        <v>83110723.409999996</v>
      </c>
    </row>
    <row r="567" spans="1:7" outlineLevel="2" x14ac:dyDescent="0.25">
      <c r="A567" s="109" t="s">
        <v>328</v>
      </c>
      <c r="B567" s="107"/>
      <c r="C567" s="108" t="s">
        <v>327</v>
      </c>
      <c r="D567" s="107"/>
      <c r="E567" s="106">
        <v>11585190.01</v>
      </c>
      <c r="F567" s="106">
        <v>60177703.68</v>
      </c>
      <c r="G567" s="105">
        <v>83110723.409999996</v>
      </c>
    </row>
    <row r="568" spans="1:7" outlineLevel="3" x14ac:dyDescent="0.25">
      <c r="A568" s="104" t="s">
        <v>326</v>
      </c>
      <c r="B568" s="102"/>
      <c r="C568" s="103" t="s">
        <v>324</v>
      </c>
      <c r="D568" s="102"/>
      <c r="E568" s="101">
        <v>11403880.42</v>
      </c>
      <c r="F568" s="101">
        <v>59853125.659999996</v>
      </c>
      <c r="G568" s="100">
        <v>82940987.569999993</v>
      </c>
    </row>
    <row r="569" spans="1:7" outlineLevel="4" x14ac:dyDescent="0.25">
      <c r="A569" s="99" t="s">
        <v>321</v>
      </c>
      <c r="B569" s="97"/>
      <c r="C569" s="98" t="s">
        <v>324</v>
      </c>
      <c r="D569" s="98" t="s">
        <v>318</v>
      </c>
      <c r="E569" s="96">
        <v>11403872.92</v>
      </c>
      <c r="F569" s="96">
        <v>59853125.659999996</v>
      </c>
      <c r="G569" s="95">
        <v>82940987.569999993</v>
      </c>
    </row>
    <row r="570" spans="1:7" outlineLevel="4" x14ac:dyDescent="0.25">
      <c r="A570" s="99" t="s">
        <v>325</v>
      </c>
      <c r="B570" s="97"/>
      <c r="C570" s="98" t="s">
        <v>324</v>
      </c>
      <c r="D570" s="98" t="s">
        <v>323</v>
      </c>
      <c r="E570" s="96">
        <v>7.5</v>
      </c>
      <c r="F570" s="96">
        <v>0</v>
      </c>
      <c r="G570" s="95">
        <v>0</v>
      </c>
    </row>
    <row r="571" spans="1:7" outlineLevel="3" x14ac:dyDescent="0.25">
      <c r="A571" s="104" t="s">
        <v>322</v>
      </c>
      <c r="B571" s="102"/>
      <c r="C571" s="103" t="s">
        <v>319</v>
      </c>
      <c r="D571" s="102"/>
      <c r="E571" s="101">
        <v>181309.59</v>
      </c>
      <c r="F571" s="101">
        <v>324578.02</v>
      </c>
      <c r="G571" s="100">
        <v>169735.84</v>
      </c>
    </row>
    <row r="572" spans="1:7" outlineLevel="4" x14ac:dyDescent="0.25">
      <c r="A572" s="99" t="s">
        <v>321</v>
      </c>
      <c r="B572" s="97"/>
      <c r="C572" s="98" t="s">
        <v>319</v>
      </c>
      <c r="D572" s="98" t="s">
        <v>318</v>
      </c>
      <c r="E572" s="96">
        <v>181309.59</v>
      </c>
      <c r="F572" s="96">
        <v>324578.02</v>
      </c>
      <c r="G572" s="95">
        <v>169735.84</v>
      </c>
    </row>
    <row r="573" spans="1:7" ht="30.75" thickBot="1" x14ac:dyDescent="0.3">
      <c r="A573" s="119" t="s">
        <v>1060</v>
      </c>
      <c r="B573" s="117"/>
      <c r="C573" s="118" t="s">
        <v>1059</v>
      </c>
      <c r="D573" s="117"/>
      <c r="E573" s="116">
        <v>88032358.629999995</v>
      </c>
      <c r="F573" s="116">
        <v>15115468.390000001</v>
      </c>
      <c r="G573" s="115">
        <v>15115468.390000001</v>
      </c>
    </row>
    <row r="574" spans="1:7" outlineLevel="2" x14ac:dyDescent="0.25">
      <c r="A574" s="109" t="s">
        <v>1058</v>
      </c>
      <c r="B574" s="107"/>
      <c r="C574" s="108" t="s">
        <v>1057</v>
      </c>
      <c r="D574" s="107"/>
      <c r="E574" s="106">
        <v>21995797.579999998</v>
      </c>
      <c r="F574" s="106">
        <v>13948505.189999999</v>
      </c>
      <c r="G574" s="105">
        <v>13948505.189999999</v>
      </c>
    </row>
    <row r="575" spans="1:7" outlineLevel="3" x14ac:dyDescent="0.25">
      <c r="A575" s="104" t="s">
        <v>1056</v>
      </c>
      <c r="B575" s="102"/>
      <c r="C575" s="103" t="s">
        <v>1055</v>
      </c>
      <c r="D575" s="102"/>
      <c r="E575" s="101">
        <v>120000</v>
      </c>
      <c r="F575" s="101">
        <v>120000</v>
      </c>
      <c r="G575" s="100">
        <v>120000</v>
      </c>
    </row>
    <row r="576" spans="1:7" outlineLevel="4" x14ac:dyDescent="0.25">
      <c r="A576" s="99" t="s">
        <v>404</v>
      </c>
      <c r="B576" s="97"/>
      <c r="C576" s="98" t="s">
        <v>1055</v>
      </c>
      <c r="D576" s="98" t="s">
        <v>401</v>
      </c>
      <c r="E576" s="96">
        <v>120000</v>
      </c>
      <c r="F576" s="96">
        <v>120000</v>
      </c>
      <c r="G576" s="95">
        <v>120000</v>
      </c>
    </row>
    <row r="577" spans="1:7" outlineLevel="3" x14ac:dyDescent="0.25">
      <c r="A577" s="104" t="s">
        <v>1054</v>
      </c>
      <c r="B577" s="102"/>
      <c r="C577" s="103" t="s">
        <v>1053</v>
      </c>
      <c r="D577" s="102"/>
      <c r="E577" s="101">
        <v>11912170.5</v>
      </c>
      <c r="F577" s="101">
        <v>12112152.92</v>
      </c>
      <c r="G577" s="100">
        <v>12112152.92</v>
      </c>
    </row>
    <row r="578" spans="1:7" outlineLevel="4" x14ac:dyDescent="0.25">
      <c r="A578" s="99" t="s">
        <v>404</v>
      </c>
      <c r="B578" s="97"/>
      <c r="C578" s="98" t="s">
        <v>1053</v>
      </c>
      <c r="D578" s="98" t="s">
        <v>401</v>
      </c>
      <c r="E578" s="96">
        <v>11912170.5</v>
      </c>
      <c r="F578" s="96">
        <v>12112152.92</v>
      </c>
      <c r="G578" s="95">
        <v>12112152.92</v>
      </c>
    </row>
    <row r="579" spans="1:7" ht="25.5" outlineLevel="3" x14ac:dyDescent="0.25">
      <c r="A579" s="104" t="s">
        <v>1052</v>
      </c>
      <c r="B579" s="102"/>
      <c r="C579" s="103" t="s">
        <v>1051</v>
      </c>
      <c r="D579" s="102"/>
      <c r="E579" s="101">
        <v>1578825</v>
      </c>
      <c r="F579" s="101">
        <v>230000</v>
      </c>
      <c r="G579" s="100">
        <v>230000</v>
      </c>
    </row>
    <row r="580" spans="1:7" outlineLevel="4" x14ac:dyDescent="0.25">
      <c r="A580" s="99" t="s">
        <v>404</v>
      </c>
      <c r="B580" s="97"/>
      <c r="C580" s="98" t="s">
        <v>1051</v>
      </c>
      <c r="D580" s="98" t="s">
        <v>401</v>
      </c>
      <c r="E580" s="96">
        <v>1578825</v>
      </c>
      <c r="F580" s="96">
        <v>230000</v>
      </c>
      <c r="G580" s="95">
        <v>230000</v>
      </c>
    </row>
    <row r="581" spans="1:7" outlineLevel="3" x14ac:dyDescent="0.25">
      <c r="A581" s="104" t="s">
        <v>1050</v>
      </c>
      <c r="B581" s="102"/>
      <c r="C581" s="103" t="s">
        <v>1049</v>
      </c>
      <c r="D581" s="102"/>
      <c r="E581" s="101">
        <v>2014220.34</v>
      </c>
      <c r="F581" s="101">
        <v>878293.8</v>
      </c>
      <c r="G581" s="100">
        <v>878293.8</v>
      </c>
    </row>
    <row r="582" spans="1:7" outlineLevel="4" x14ac:dyDescent="0.25">
      <c r="A582" s="99" t="s">
        <v>404</v>
      </c>
      <c r="B582" s="97"/>
      <c r="C582" s="98" t="s">
        <v>1049</v>
      </c>
      <c r="D582" s="98" t="s">
        <v>401</v>
      </c>
      <c r="E582" s="96">
        <v>2014220.34</v>
      </c>
      <c r="F582" s="96">
        <v>878293.8</v>
      </c>
      <c r="G582" s="95">
        <v>878293.8</v>
      </c>
    </row>
    <row r="583" spans="1:7" ht="25.5" outlineLevel="3" x14ac:dyDescent="0.25">
      <c r="A583" s="104" t="s">
        <v>1048</v>
      </c>
      <c r="B583" s="102"/>
      <c r="C583" s="103" t="s">
        <v>1047</v>
      </c>
      <c r="D583" s="102"/>
      <c r="E583" s="101">
        <v>5672523.2699999996</v>
      </c>
      <c r="F583" s="101">
        <v>0</v>
      </c>
      <c r="G583" s="100">
        <v>0</v>
      </c>
    </row>
    <row r="584" spans="1:7" outlineLevel="4" x14ac:dyDescent="0.25">
      <c r="A584" s="99" t="s">
        <v>404</v>
      </c>
      <c r="B584" s="97"/>
      <c r="C584" s="98" t="s">
        <v>1047</v>
      </c>
      <c r="D584" s="98" t="s">
        <v>401</v>
      </c>
      <c r="E584" s="96">
        <v>4944523.2699999996</v>
      </c>
      <c r="F584" s="96">
        <v>0</v>
      </c>
      <c r="G584" s="95">
        <v>0</v>
      </c>
    </row>
    <row r="585" spans="1:7" outlineLevel="4" x14ac:dyDescent="0.25">
      <c r="A585" s="99" t="s">
        <v>325</v>
      </c>
      <c r="B585" s="97"/>
      <c r="C585" s="98" t="s">
        <v>1047</v>
      </c>
      <c r="D585" s="98" t="s">
        <v>323</v>
      </c>
      <c r="E585" s="96">
        <v>728000</v>
      </c>
      <c r="F585" s="96">
        <v>0</v>
      </c>
      <c r="G585" s="95">
        <v>0</v>
      </c>
    </row>
    <row r="586" spans="1:7" ht="25.5" outlineLevel="3" x14ac:dyDescent="0.25">
      <c r="A586" s="104" t="s">
        <v>1046</v>
      </c>
      <c r="B586" s="102"/>
      <c r="C586" s="103" t="s">
        <v>1045</v>
      </c>
      <c r="D586" s="102"/>
      <c r="E586" s="101">
        <v>48058.47</v>
      </c>
      <c r="F586" s="101">
        <v>48058.47</v>
      </c>
      <c r="G586" s="100">
        <v>48058.47</v>
      </c>
    </row>
    <row r="587" spans="1:7" outlineLevel="4" x14ac:dyDescent="0.25">
      <c r="A587" s="99" t="s">
        <v>404</v>
      </c>
      <c r="B587" s="97"/>
      <c r="C587" s="98" t="s">
        <v>1045</v>
      </c>
      <c r="D587" s="98" t="s">
        <v>401</v>
      </c>
      <c r="E587" s="96">
        <v>30909.87</v>
      </c>
      <c r="F587" s="96">
        <v>30909.87</v>
      </c>
      <c r="G587" s="95">
        <v>30909.87</v>
      </c>
    </row>
    <row r="588" spans="1:7" outlineLevel="4" x14ac:dyDescent="0.25">
      <c r="A588" s="99" t="s">
        <v>325</v>
      </c>
      <c r="B588" s="97"/>
      <c r="C588" s="98" t="s">
        <v>1045</v>
      </c>
      <c r="D588" s="98" t="s">
        <v>323</v>
      </c>
      <c r="E588" s="96">
        <v>17148.599999999999</v>
      </c>
      <c r="F588" s="96">
        <v>17148.599999999999</v>
      </c>
      <c r="G588" s="95">
        <v>17148.599999999999</v>
      </c>
    </row>
    <row r="589" spans="1:7" ht="25.5" outlineLevel="3" x14ac:dyDescent="0.25">
      <c r="A589" s="104" t="s">
        <v>1044</v>
      </c>
      <c r="B589" s="102"/>
      <c r="C589" s="103" t="s">
        <v>1043</v>
      </c>
      <c r="D589" s="102"/>
      <c r="E589" s="101">
        <v>650000</v>
      </c>
      <c r="F589" s="101">
        <v>560000</v>
      </c>
      <c r="G589" s="100">
        <v>560000</v>
      </c>
    </row>
    <row r="590" spans="1:7" outlineLevel="4" x14ac:dyDescent="0.25">
      <c r="A590" s="99" t="s">
        <v>404</v>
      </c>
      <c r="B590" s="97"/>
      <c r="C590" s="98" t="s">
        <v>1043</v>
      </c>
      <c r="D590" s="98" t="s">
        <v>401</v>
      </c>
      <c r="E590" s="96">
        <v>650000</v>
      </c>
      <c r="F590" s="96">
        <v>560000</v>
      </c>
      <c r="G590" s="95">
        <v>560000</v>
      </c>
    </row>
    <row r="591" spans="1:7" ht="25.5" outlineLevel="2" x14ac:dyDescent="0.25">
      <c r="A591" s="109" t="s">
        <v>1042</v>
      </c>
      <c r="B591" s="107"/>
      <c r="C591" s="108" t="s">
        <v>1041</v>
      </c>
      <c r="D591" s="107"/>
      <c r="E591" s="106">
        <v>66036561.049999997</v>
      </c>
      <c r="F591" s="106">
        <v>1166963.2</v>
      </c>
      <c r="G591" s="105">
        <v>1166963.2</v>
      </c>
    </row>
    <row r="592" spans="1:7" ht="25.5" outlineLevel="3" x14ac:dyDescent="0.25">
      <c r="A592" s="104" t="s">
        <v>1040</v>
      </c>
      <c r="B592" s="102"/>
      <c r="C592" s="103" t="s">
        <v>1039</v>
      </c>
      <c r="D592" s="102"/>
      <c r="E592" s="101">
        <v>456052</v>
      </c>
      <c r="F592" s="101">
        <v>342286</v>
      </c>
      <c r="G592" s="100">
        <v>342286</v>
      </c>
    </row>
    <row r="593" spans="1:7" outlineLevel="4" x14ac:dyDescent="0.25">
      <c r="A593" s="99" t="s">
        <v>404</v>
      </c>
      <c r="B593" s="97"/>
      <c r="C593" s="98" t="s">
        <v>1039</v>
      </c>
      <c r="D593" s="98" t="s">
        <v>401</v>
      </c>
      <c r="E593" s="96">
        <v>456052</v>
      </c>
      <c r="F593" s="96">
        <v>342286</v>
      </c>
      <c r="G593" s="95">
        <v>342286</v>
      </c>
    </row>
    <row r="594" spans="1:7" ht="25.5" outlineLevel="3" x14ac:dyDescent="0.25">
      <c r="A594" s="104" t="s">
        <v>1038</v>
      </c>
      <c r="B594" s="102"/>
      <c r="C594" s="103" t="s">
        <v>1037</v>
      </c>
      <c r="D594" s="102"/>
      <c r="E594" s="101">
        <v>190000</v>
      </c>
      <c r="F594" s="101">
        <v>88000</v>
      </c>
      <c r="G594" s="100">
        <v>88000</v>
      </c>
    </row>
    <row r="595" spans="1:7" outlineLevel="4" x14ac:dyDescent="0.25">
      <c r="A595" s="99" t="s">
        <v>404</v>
      </c>
      <c r="B595" s="97"/>
      <c r="C595" s="98" t="s">
        <v>1037</v>
      </c>
      <c r="D595" s="98" t="s">
        <v>401</v>
      </c>
      <c r="E595" s="96">
        <v>190000</v>
      </c>
      <c r="F595" s="96">
        <v>88000</v>
      </c>
      <c r="G595" s="95">
        <v>88000</v>
      </c>
    </row>
    <row r="596" spans="1:7" ht="25.5" outlineLevel="3" x14ac:dyDescent="0.25">
      <c r="A596" s="104" t="s">
        <v>1036</v>
      </c>
      <c r="B596" s="102"/>
      <c r="C596" s="103" t="s">
        <v>1035</v>
      </c>
      <c r="D596" s="102"/>
      <c r="E596" s="101">
        <v>508418.2</v>
      </c>
      <c r="F596" s="101">
        <v>736677.2</v>
      </c>
      <c r="G596" s="100">
        <v>736677.2</v>
      </c>
    </row>
    <row r="597" spans="1:7" outlineLevel="4" x14ac:dyDescent="0.25">
      <c r="A597" s="99" t="s">
        <v>404</v>
      </c>
      <c r="B597" s="97"/>
      <c r="C597" s="98" t="s">
        <v>1035</v>
      </c>
      <c r="D597" s="98" t="s">
        <v>401</v>
      </c>
      <c r="E597" s="96">
        <v>450000</v>
      </c>
      <c r="F597" s="96">
        <v>700000</v>
      </c>
      <c r="G597" s="95">
        <v>700000</v>
      </c>
    </row>
    <row r="598" spans="1:7" outlineLevel="4" x14ac:dyDescent="0.25">
      <c r="A598" s="99" t="s">
        <v>325</v>
      </c>
      <c r="B598" s="97"/>
      <c r="C598" s="98" t="s">
        <v>1035</v>
      </c>
      <c r="D598" s="98" t="s">
        <v>323</v>
      </c>
      <c r="E598" s="96">
        <v>58418.2</v>
      </c>
      <c r="F598" s="96">
        <v>36677.199999999997</v>
      </c>
      <c r="G598" s="95">
        <v>36677.199999999997</v>
      </c>
    </row>
    <row r="599" spans="1:7" ht="25.5" outlineLevel="3" x14ac:dyDescent="0.25">
      <c r="A599" s="104" t="s">
        <v>1034</v>
      </c>
      <c r="B599" s="102"/>
      <c r="C599" s="103" t="s">
        <v>1033</v>
      </c>
      <c r="D599" s="102"/>
      <c r="E599" s="101">
        <v>12000000</v>
      </c>
      <c r="F599" s="101">
        <v>0</v>
      </c>
      <c r="G599" s="100">
        <v>0</v>
      </c>
    </row>
    <row r="600" spans="1:7" outlineLevel="4" x14ac:dyDescent="0.25">
      <c r="A600" s="99" t="s">
        <v>325</v>
      </c>
      <c r="B600" s="97"/>
      <c r="C600" s="98" t="s">
        <v>1033</v>
      </c>
      <c r="D600" s="98" t="s">
        <v>323</v>
      </c>
      <c r="E600" s="96">
        <v>12000000</v>
      </c>
      <c r="F600" s="96">
        <v>0</v>
      </c>
      <c r="G600" s="95">
        <v>0</v>
      </c>
    </row>
    <row r="601" spans="1:7" ht="25.5" outlineLevel="3" x14ac:dyDescent="0.25">
      <c r="A601" s="104" t="s">
        <v>1032</v>
      </c>
      <c r="B601" s="102"/>
      <c r="C601" s="103" t="s">
        <v>1031</v>
      </c>
      <c r="D601" s="102"/>
      <c r="E601" s="101">
        <v>747450</v>
      </c>
      <c r="F601" s="101">
        <v>0</v>
      </c>
      <c r="G601" s="100">
        <v>0</v>
      </c>
    </row>
    <row r="602" spans="1:7" outlineLevel="4" x14ac:dyDescent="0.25">
      <c r="A602" s="99" t="s">
        <v>404</v>
      </c>
      <c r="B602" s="97"/>
      <c r="C602" s="98" t="s">
        <v>1031</v>
      </c>
      <c r="D602" s="98" t="s">
        <v>401</v>
      </c>
      <c r="E602" s="96">
        <v>747450</v>
      </c>
      <c r="F602" s="96">
        <v>0</v>
      </c>
      <c r="G602" s="95">
        <v>0</v>
      </c>
    </row>
    <row r="603" spans="1:7" ht="38.25" outlineLevel="3" x14ac:dyDescent="0.25">
      <c r="A603" s="104" t="s">
        <v>1030</v>
      </c>
      <c r="B603" s="102"/>
      <c r="C603" s="103" t="s">
        <v>1029</v>
      </c>
      <c r="D603" s="102"/>
      <c r="E603" s="101">
        <v>52134640.850000001</v>
      </c>
      <c r="F603" s="101">
        <v>0</v>
      </c>
      <c r="G603" s="100">
        <v>0</v>
      </c>
    </row>
    <row r="604" spans="1:7" outlineLevel="4" x14ac:dyDescent="0.25">
      <c r="A604" s="99" t="s">
        <v>325</v>
      </c>
      <c r="B604" s="97"/>
      <c r="C604" s="98" t="s">
        <v>1029</v>
      </c>
      <c r="D604" s="98" t="s">
        <v>323</v>
      </c>
      <c r="E604" s="96">
        <v>52134640.850000001</v>
      </c>
      <c r="F604" s="96">
        <v>0</v>
      </c>
      <c r="G604" s="95">
        <v>0</v>
      </c>
    </row>
    <row r="605" spans="1:7" ht="30.75" thickBot="1" x14ac:dyDescent="0.3">
      <c r="A605" s="119" t="s">
        <v>470</v>
      </c>
      <c r="B605" s="117"/>
      <c r="C605" s="118" t="s">
        <v>469</v>
      </c>
      <c r="D605" s="117"/>
      <c r="E605" s="116">
        <v>80888695.859999999</v>
      </c>
      <c r="F605" s="116">
        <v>62860361.520000003</v>
      </c>
      <c r="G605" s="115">
        <v>60005592.520000003</v>
      </c>
    </row>
    <row r="606" spans="1:7" outlineLevel="1" x14ac:dyDescent="0.25">
      <c r="A606" s="114" t="s">
        <v>468</v>
      </c>
      <c r="B606" s="112"/>
      <c r="C606" s="113" t="s">
        <v>467</v>
      </c>
      <c r="D606" s="112"/>
      <c r="E606" s="111">
        <v>20853244</v>
      </c>
      <c r="F606" s="111">
        <v>11092591</v>
      </c>
      <c r="G606" s="110">
        <v>8956287</v>
      </c>
    </row>
    <row r="607" spans="1:7" ht="25.5" outlineLevel="2" x14ac:dyDescent="0.25">
      <c r="A607" s="109" t="s">
        <v>466</v>
      </c>
      <c r="B607" s="107"/>
      <c r="C607" s="108" t="s">
        <v>465</v>
      </c>
      <c r="D607" s="107"/>
      <c r="E607" s="106">
        <v>17661800</v>
      </c>
      <c r="F607" s="106">
        <v>8474200</v>
      </c>
      <c r="G607" s="105">
        <v>6355600</v>
      </c>
    </row>
    <row r="608" spans="1:7" ht="25.5" outlineLevel="3" x14ac:dyDescent="0.25">
      <c r="A608" s="104" t="s">
        <v>464</v>
      </c>
      <c r="B608" s="102"/>
      <c r="C608" s="103" t="s">
        <v>462</v>
      </c>
      <c r="D608" s="102"/>
      <c r="E608" s="101">
        <v>17661800</v>
      </c>
      <c r="F608" s="101">
        <v>8474200</v>
      </c>
      <c r="G608" s="100">
        <v>6355600</v>
      </c>
    </row>
    <row r="609" spans="1:7" outlineLevel="4" x14ac:dyDescent="0.25">
      <c r="A609" s="99" t="s">
        <v>428</v>
      </c>
      <c r="B609" s="97"/>
      <c r="C609" s="98" t="s">
        <v>462</v>
      </c>
      <c r="D609" s="98" t="s">
        <v>426</v>
      </c>
      <c r="E609" s="96">
        <v>4796220</v>
      </c>
      <c r="F609" s="96">
        <v>0</v>
      </c>
      <c r="G609" s="95">
        <v>0</v>
      </c>
    </row>
    <row r="610" spans="1:7" outlineLevel="4" x14ac:dyDescent="0.25">
      <c r="A610" s="99" t="s">
        <v>463</v>
      </c>
      <c r="B610" s="97"/>
      <c r="C610" s="98" t="s">
        <v>462</v>
      </c>
      <c r="D610" s="98" t="s">
        <v>461</v>
      </c>
      <c r="E610" s="96">
        <v>12865580</v>
      </c>
      <c r="F610" s="96">
        <v>8474200</v>
      </c>
      <c r="G610" s="95">
        <v>6355600</v>
      </c>
    </row>
    <row r="611" spans="1:7" ht="25.5" outlineLevel="2" x14ac:dyDescent="0.25">
      <c r="A611" s="109" t="s">
        <v>460</v>
      </c>
      <c r="B611" s="107"/>
      <c r="C611" s="108" t="s">
        <v>459</v>
      </c>
      <c r="D611" s="107"/>
      <c r="E611" s="106">
        <v>3191444</v>
      </c>
      <c r="F611" s="106">
        <v>2618391</v>
      </c>
      <c r="G611" s="105">
        <v>2600687</v>
      </c>
    </row>
    <row r="612" spans="1:7" ht="38.25" outlineLevel="3" x14ac:dyDescent="0.25">
      <c r="A612" s="104" t="s">
        <v>225</v>
      </c>
      <c r="B612" s="102"/>
      <c r="C612" s="103" t="s">
        <v>458</v>
      </c>
      <c r="D612" s="102"/>
      <c r="E612" s="101">
        <v>640378</v>
      </c>
      <c r="F612" s="101">
        <v>0</v>
      </c>
      <c r="G612" s="100">
        <v>0</v>
      </c>
    </row>
    <row r="613" spans="1:7" outlineLevel="4" x14ac:dyDescent="0.25">
      <c r="A613" s="99" t="s">
        <v>428</v>
      </c>
      <c r="B613" s="97"/>
      <c r="C613" s="98" t="s">
        <v>458</v>
      </c>
      <c r="D613" s="98" t="s">
        <v>426</v>
      </c>
      <c r="E613" s="96">
        <v>640378</v>
      </c>
      <c r="F613" s="96">
        <v>0</v>
      </c>
      <c r="G613" s="95">
        <v>0</v>
      </c>
    </row>
    <row r="614" spans="1:7" ht="25.5" outlineLevel="3" x14ac:dyDescent="0.25">
      <c r="A614" s="104" t="s">
        <v>457</v>
      </c>
      <c r="B614" s="102"/>
      <c r="C614" s="103" t="s">
        <v>456</v>
      </c>
      <c r="D614" s="102"/>
      <c r="E614" s="101">
        <v>0</v>
      </c>
      <c r="F614" s="101">
        <v>408612</v>
      </c>
      <c r="G614" s="100">
        <v>408612</v>
      </c>
    </row>
    <row r="615" spans="1:7" outlineLevel="4" x14ac:dyDescent="0.25">
      <c r="A615" s="99" t="s">
        <v>428</v>
      </c>
      <c r="B615" s="97"/>
      <c r="C615" s="98" t="s">
        <v>456</v>
      </c>
      <c r="D615" s="98" t="s">
        <v>426</v>
      </c>
      <c r="E615" s="96">
        <v>0</v>
      </c>
      <c r="F615" s="96">
        <v>408612</v>
      </c>
      <c r="G615" s="95">
        <v>408612</v>
      </c>
    </row>
    <row r="616" spans="1:7" outlineLevel="3" x14ac:dyDescent="0.25">
      <c r="A616" s="104" t="s">
        <v>455</v>
      </c>
      <c r="B616" s="102"/>
      <c r="C616" s="103" t="s">
        <v>454</v>
      </c>
      <c r="D616" s="102"/>
      <c r="E616" s="101">
        <v>2206247</v>
      </c>
      <c r="F616" s="101">
        <v>2209779</v>
      </c>
      <c r="G616" s="100">
        <v>2192075</v>
      </c>
    </row>
    <row r="617" spans="1:7" outlineLevel="4" x14ac:dyDescent="0.25">
      <c r="A617" s="99" t="s">
        <v>428</v>
      </c>
      <c r="B617" s="97"/>
      <c r="C617" s="98" t="s">
        <v>454</v>
      </c>
      <c r="D617" s="98" t="s">
        <v>426</v>
      </c>
      <c r="E617" s="96">
        <v>2206247</v>
      </c>
      <c r="F617" s="96">
        <v>2209779</v>
      </c>
      <c r="G617" s="95">
        <v>2192075</v>
      </c>
    </row>
    <row r="618" spans="1:7" ht="25.5" outlineLevel="3" x14ac:dyDescent="0.25">
      <c r="A618" s="104" t="s">
        <v>453</v>
      </c>
      <c r="B618" s="102"/>
      <c r="C618" s="103" t="s">
        <v>451</v>
      </c>
      <c r="D618" s="102"/>
      <c r="E618" s="101">
        <v>344819</v>
      </c>
      <c r="F618" s="101">
        <v>0</v>
      </c>
      <c r="G618" s="100">
        <v>0</v>
      </c>
    </row>
    <row r="619" spans="1:7" outlineLevel="4" x14ac:dyDescent="0.25">
      <c r="A619" s="99" t="s">
        <v>428</v>
      </c>
      <c r="B619" s="97"/>
      <c r="C619" s="98" t="s">
        <v>451</v>
      </c>
      <c r="D619" s="98" t="s">
        <v>426</v>
      </c>
      <c r="E619" s="96">
        <v>344819</v>
      </c>
      <c r="F619" s="96">
        <v>0</v>
      </c>
      <c r="G619" s="95">
        <v>0</v>
      </c>
    </row>
    <row r="620" spans="1:7" ht="25.5" outlineLevel="1" x14ac:dyDescent="0.25">
      <c r="A620" s="114" t="s">
        <v>894</v>
      </c>
      <c r="B620" s="112"/>
      <c r="C620" s="113" t="s">
        <v>893</v>
      </c>
      <c r="D620" s="112"/>
      <c r="E620" s="111">
        <v>58318451.859999999</v>
      </c>
      <c r="F620" s="111">
        <v>50737570.520000003</v>
      </c>
      <c r="G620" s="110">
        <v>50019105.520000003</v>
      </c>
    </row>
    <row r="621" spans="1:7" outlineLevel="2" x14ac:dyDescent="0.25">
      <c r="A621" s="109" t="s">
        <v>892</v>
      </c>
      <c r="B621" s="107"/>
      <c r="C621" s="108" t="s">
        <v>891</v>
      </c>
      <c r="D621" s="107"/>
      <c r="E621" s="106">
        <v>58318451.859999999</v>
      </c>
      <c r="F621" s="106">
        <v>50737570.520000003</v>
      </c>
      <c r="G621" s="105">
        <v>50019105.520000003</v>
      </c>
    </row>
    <row r="622" spans="1:7" outlineLevel="3" x14ac:dyDescent="0.25">
      <c r="A622" s="104" t="s">
        <v>890</v>
      </c>
      <c r="B622" s="102"/>
      <c r="C622" s="103" t="s">
        <v>889</v>
      </c>
      <c r="D622" s="102"/>
      <c r="E622" s="101">
        <v>26174379.23</v>
      </c>
      <c r="F622" s="101">
        <v>28501015.969999999</v>
      </c>
      <c r="G622" s="100">
        <v>28501015.969999999</v>
      </c>
    </row>
    <row r="623" spans="1:7" outlineLevel="4" x14ac:dyDescent="0.25">
      <c r="A623" s="99" t="s">
        <v>404</v>
      </c>
      <c r="B623" s="97"/>
      <c r="C623" s="98" t="s">
        <v>889</v>
      </c>
      <c r="D623" s="98" t="s">
        <v>401</v>
      </c>
      <c r="E623" s="96">
        <v>25537613.559999999</v>
      </c>
      <c r="F623" s="96">
        <v>28501015.969999999</v>
      </c>
      <c r="G623" s="95">
        <v>28501015.969999999</v>
      </c>
    </row>
    <row r="624" spans="1:7" outlineLevel="4" x14ac:dyDescent="0.25">
      <c r="A624" s="99" t="s">
        <v>325</v>
      </c>
      <c r="B624" s="97"/>
      <c r="C624" s="98" t="s">
        <v>889</v>
      </c>
      <c r="D624" s="98" t="s">
        <v>323</v>
      </c>
      <c r="E624" s="96">
        <v>636765.67000000004</v>
      </c>
      <c r="F624" s="96">
        <v>0</v>
      </c>
      <c r="G624" s="95">
        <v>0</v>
      </c>
    </row>
    <row r="625" spans="1:7" ht="25.5" outlineLevel="3" x14ac:dyDescent="0.25">
      <c r="A625" s="104" t="s">
        <v>888</v>
      </c>
      <c r="B625" s="102"/>
      <c r="C625" s="103" t="s">
        <v>887</v>
      </c>
      <c r="D625" s="102"/>
      <c r="E625" s="101">
        <v>11273677.66</v>
      </c>
      <c r="F625" s="101">
        <v>12432534</v>
      </c>
      <c r="G625" s="100">
        <v>16479241</v>
      </c>
    </row>
    <row r="626" spans="1:7" outlineLevel="4" x14ac:dyDescent="0.25">
      <c r="A626" s="99" t="s">
        <v>404</v>
      </c>
      <c r="B626" s="97"/>
      <c r="C626" s="98" t="s">
        <v>887</v>
      </c>
      <c r="D626" s="98" t="s">
        <v>401</v>
      </c>
      <c r="E626" s="96">
        <v>11273677.66</v>
      </c>
      <c r="F626" s="96">
        <v>12432534</v>
      </c>
      <c r="G626" s="95">
        <v>16479241</v>
      </c>
    </row>
    <row r="627" spans="1:7" outlineLevel="3" x14ac:dyDescent="0.25">
      <c r="A627" s="104" t="s">
        <v>886</v>
      </c>
      <c r="B627" s="102"/>
      <c r="C627" s="103" t="s">
        <v>885</v>
      </c>
      <c r="D627" s="102"/>
      <c r="E627" s="101">
        <v>11469950.49</v>
      </c>
      <c r="F627" s="101">
        <v>5038848.55</v>
      </c>
      <c r="G627" s="100">
        <v>5038848.55</v>
      </c>
    </row>
    <row r="628" spans="1:7" outlineLevel="4" x14ac:dyDescent="0.25">
      <c r="A628" s="99" t="s">
        <v>404</v>
      </c>
      <c r="B628" s="97"/>
      <c r="C628" s="98" t="s">
        <v>885</v>
      </c>
      <c r="D628" s="98" t="s">
        <v>401</v>
      </c>
      <c r="E628" s="96">
        <v>11469950.49</v>
      </c>
      <c r="F628" s="96">
        <v>5038848.55</v>
      </c>
      <c r="G628" s="95">
        <v>5038848.55</v>
      </c>
    </row>
    <row r="629" spans="1:7" outlineLevel="3" x14ac:dyDescent="0.25">
      <c r="A629" s="104" t="s">
        <v>884</v>
      </c>
      <c r="B629" s="102"/>
      <c r="C629" s="103" t="s">
        <v>883</v>
      </c>
      <c r="D629" s="102"/>
      <c r="E629" s="101">
        <v>9328444.4800000004</v>
      </c>
      <c r="F629" s="101">
        <v>4765172</v>
      </c>
      <c r="G629" s="100">
        <v>0</v>
      </c>
    </row>
    <row r="630" spans="1:7" outlineLevel="4" x14ac:dyDescent="0.25">
      <c r="A630" s="99" t="s">
        <v>404</v>
      </c>
      <c r="B630" s="97"/>
      <c r="C630" s="98" t="s">
        <v>883</v>
      </c>
      <c r="D630" s="98" t="s">
        <v>401</v>
      </c>
      <c r="E630" s="96">
        <v>9328444.4800000004</v>
      </c>
      <c r="F630" s="96">
        <v>4765172</v>
      </c>
      <c r="G630" s="95">
        <v>0</v>
      </c>
    </row>
    <row r="631" spans="1:7" ht="25.5" outlineLevel="3" x14ac:dyDescent="0.25">
      <c r="A631" s="104" t="s">
        <v>882</v>
      </c>
      <c r="B631" s="102"/>
      <c r="C631" s="103" t="s">
        <v>881</v>
      </c>
      <c r="D631" s="102"/>
      <c r="E631" s="101">
        <v>60000</v>
      </c>
      <c r="F631" s="101">
        <v>0</v>
      </c>
      <c r="G631" s="100">
        <v>0</v>
      </c>
    </row>
    <row r="632" spans="1:7" outlineLevel="4" x14ac:dyDescent="0.25">
      <c r="A632" s="99" t="s">
        <v>404</v>
      </c>
      <c r="B632" s="97"/>
      <c r="C632" s="98" t="s">
        <v>881</v>
      </c>
      <c r="D632" s="98" t="s">
        <v>401</v>
      </c>
      <c r="E632" s="96">
        <v>60000</v>
      </c>
      <c r="F632" s="96">
        <v>0</v>
      </c>
      <c r="G632" s="95">
        <v>0</v>
      </c>
    </row>
    <row r="633" spans="1:7" outlineLevel="3" x14ac:dyDescent="0.25">
      <c r="A633" s="104" t="s">
        <v>880</v>
      </c>
      <c r="B633" s="102"/>
      <c r="C633" s="103" t="s">
        <v>879</v>
      </c>
      <c r="D633" s="102"/>
      <c r="E633" s="101">
        <v>12000</v>
      </c>
      <c r="F633" s="101">
        <v>0</v>
      </c>
      <c r="G633" s="100">
        <v>0</v>
      </c>
    </row>
    <row r="634" spans="1:7" outlineLevel="4" x14ac:dyDescent="0.25">
      <c r="A634" s="99" t="s">
        <v>404</v>
      </c>
      <c r="B634" s="97"/>
      <c r="C634" s="98" t="s">
        <v>879</v>
      </c>
      <c r="D634" s="98" t="s">
        <v>401</v>
      </c>
      <c r="E634" s="96">
        <v>12000</v>
      </c>
      <c r="F634" s="96">
        <v>0</v>
      </c>
      <c r="G634" s="95">
        <v>0</v>
      </c>
    </row>
    <row r="635" spans="1:7" ht="25.5" outlineLevel="1" x14ac:dyDescent="0.25">
      <c r="A635" s="114" t="s">
        <v>496</v>
      </c>
      <c r="B635" s="112"/>
      <c r="C635" s="113" t="s">
        <v>495</v>
      </c>
      <c r="D635" s="112"/>
      <c r="E635" s="111">
        <v>1717000</v>
      </c>
      <c r="F635" s="111">
        <v>1030200</v>
      </c>
      <c r="G635" s="110">
        <v>1030200</v>
      </c>
    </row>
    <row r="636" spans="1:7" ht="25.5" outlineLevel="2" x14ac:dyDescent="0.25">
      <c r="A636" s="109" t="s">
        <v>494</v>
      </c>
      <c r="B636" s="107"/>
      <c r="C636" s="108" t="s">
        <v>493</v>
      </c>
      <c r="D636" s="107"/>
      <c r="E636" s="106">
        <v>1717000</v>
      </c>
      <c r="F636" s="106">
        <v>1030200</v>
      </c>
      <c r="G636" s="105">
        <v>1030200</v>
      </c>
    </row>
    <row r="637" spans="1:7" ht="25.5" outlineLevel="3" x14ac:dyDescent="0.25">
      <c r="A637" s="104" t="s">
        <v>228</v>
      </c>
      <c r="B637" s="102"/>
      <c r="C637" s="103" t="s">
        <v>491</v>
      </c>
      <c r="D637" s="102"/>
      <c r="E637" s="101">
        <v>1717000</v>
      </c>
      <c r="F637" s="101">
        <v>1030200</v>
      </c>
      <c r="G637" s="100">
        <v>1030200</v>
      </c>
    </row>
    <row r="638" spans="1:7" outlineLevel="4" x14ac:dyDescent="0.25">
      <c r="A638" s="99" t="s">
        <v>428</v>
      </c>
      <c r="B638" s="97"/>
      <c r="C638" s="98" t="s">
        <v>491</v>
      </c>
      <c r="D638" s="98" t="s">
        <v>426</v>
      </c>
      <c r="E638" s="96">
        <v>1717000</v>
      </c>
      <c r="F638" s="96">
        <v>1030200</v>
      </c>
      <c r="G638" s="95">
        <v>1030200</v>
      </c>
    </row>
    <row r="639" spans="1:7" ht="30.75" thickBot="1" x14ac:dyDescent="0.3">
      <c r="A639" s="119" t="s">
        <v>786</v>
      </c>
      <c r="B639" s="117"/>
      <c r="C639" s="118" t="s">
        <v>785</v>
      </c>
      <c r="D639" s="117"/>
      <c r="E639" s="116">
        <v>50490499.020000003</v>
      </c>
      <c r="F639" s="116">
        <v>271043469.30000001</v>
      </c>
      <c r="G639" s="115">
        <v>11195469.300000001</v>
      </c>
    </row>
    <row r="640" spans="1:7" outlineLevel="2" x14ac:dyDescent="0.25">
      <c r="A640" s="109" t="s">
        <v>878</v>
      </c>
      <c r="B640" s="107"/>
      <c r="C640" s="108" t="s">
        <v>877</v>
      </c>
      <c r="D640" s="107"/>
      <c r="E640" s="106">
        <v>30659860.879999999</v>
      </c>
      <c r="F640" s="106">
        <v>259991969.30000001</v>
      </c>
      <c r="G640" s="105">
        <v>143969.29999999999</v>
      </c>
    </row>
    <row r="641" spans="1:7" ht="25.5" outlineLevel="3" x14ac:dyDescent="0.25">
      <c r="A641" s="104" t="s">
        <v>1028</v>
      </c>
      <c r="B641" s="102"/>
      <c r="C641" s="103" t="s">
        <v>1027</v>
      </c>
      <c r="D641" s="102"/>
      <c r="E641" s="101">
        <v>5293500</v>
      </c>
      <c r="F641" s="101">
        <v>0</v>
      </c>
      <c r="G641" s="100">
        <v>0</v>
      </c>
    </row>
    <row r="642" spans="1:7" outlineLevel="4" x14ac:dyDescent="0.25">
      <c r="A642" s="99" t="s">
        <v>404</v>
      </c>
      <c r="B642" s="97"/>
      <c r="C642" s="98" t="s">
        <v>1027</v>
      </c>
      <c r="D642" s="98" t="s">
        <v>401</v>
      </c>
      <c r="E642" s="96">
        <v>5293500</v>
      </c>
      <c r="F642" s="96">
        <v>0</v>
      </c>
      <c r="G642" s="95">
        <v>0</v>
      </c>
    </row>
    <row r="643" spans="1:7" ht="25.5" outlineLevel="3" x14ac:dyDescent="0.25">
      <c r="A643" s="104" t="s">
        <v>900</v>
      </c>
      <c r="B643" s="102"/>
      <c r="C643" s="103" t="s">
        <v>898</v>
      </c>
      <c r="D643" s="102"/>
      <c r="E643" s="101">
        <v>25220411.98</v>
      </c>
      <c r="F643" s="101">
        <v>259848000</v>
      </c>
      <c r="G643" s="100">
        <v>0</v>
      </c>
    </row>
    <row r="644" spans="1:7" outlineLevel="4" x14ac:dyDescent="0.25">
      <c r="A644" s="99" t="s">
        <v>404</v>
      </c>
      <c r="B644" s="97"/>
      <c r="C644" s="98" t="s">
        <v>898</v>
      </c>
      <c r="D644" s="98" t="s">
        <v>401</v>
      </c>
      <c r="E644" s="96">
        <v>9361.98</v>
      </c>
      <c r="F644" s="96">
        <v>0</v>
      </c>
      <c r="G644" s="95">
        <v>0</v>
      </c>
    </row>
    <row r="645" spans="1:7" outlineLevel="4" x14ac:dyDescent="0.25">
      <c r="A645" s="99" t="s">
        <v>463</v>
      </c>
      <c r="B645" s="97"/>
      <c r="C645" s="98" t="s">
        <v>898</v>
      </c>
      <c r="D645" s="98" t="s">
        <v>461</v>
      </c>
      <c r="E645" s="96">
        <v>0</v>
      </c>
      <c r="F645" s="96">
        <v>259848000</v>
      </c>
      <c r="G645" s="95">
        <v>0</v>
      </c>
    </row>
    <row r="646" spans="1:7" outlineLevel="4" x14ac:dyDescent="0.25">
      <c r="A646" s="99" t="s">
        <v>325</v>
      </c>
      <c r="B646" s="97"/>
      <c r="C646" s="98" t="s">
        <v>898</v>
      </c>
      <c r="D646" s="98" t="s">
        <v>323</v>
      </c>
      <c r="E646" s="96">
        <v>25211050</v>
      </c>
      <c r="F646" s="96">
        <v>0</v>
      </c>
      <c r="G646" s="95">
        <v>0</v>
      </c>
    </row>
    <row r="647" spans="1:7" ht="38.25" outlineLevel="3" x14ac:dyDescent="0.25">
      <c r="A647" s="104" t="s">
        <v>876</v>
      </c>
      <c r="B647" s="102"/>
      <c r="C647" s="103" t="s">
        <v>874</v>
      </c>
      <c r="D647" s="102"/>
      <c r="E647" s="101">
        <v>145948.9</v>
      </c>
      <c r="F647" s="101">
        <v>143969.29999999999</v>
      </c>
      <c r="G647" s="100">
        <v>143969.29999999999</v>
      </c>
    </row>
    <row r="648" spans="1:7" outlineLevel="4" x14ac:dyDescent="0.25">
      <c r="A648" s="99" t="s">
        <v>404</v>
      </c>
      <c r="B648" s="97"/>
      <c r="C648" s="98" t="s">
        <v>874</v>
      </c>
      <c r="D648" s="98" t="s">
        <v>401</v>
      </c>
      <c r="E648" s="96">
        <v>145948.9</v>
      </c>
      <c r="F648" s="96">
        <v>143969.29999999999</v>
      </c>
      <c r="G648" s="95">
        <v>143969.29999999999</v>
      </c>
    </row>
    <row r="649" spans="1:7" outlineLevel="2" x14ac:dyDescent="0.25">
      <c r="A649" s="109" t="s">
        <v>784</v>
      </c>
      <c r="B649" s="107"/>
      <c r="C649" s="108" t="s">
        <v>783</v>
      </c>
      <c r="D649" s="107"/>
      <c r="E649" s="106">
        <v>19830638.140000001</v>
      </c>
      <c r="F649" s="106">
        <v>11051500</v>
      </c>
      <c r="G649" s="105">
        <v>11051500</v>
      </c>
    </row>
    <row r="650" spans="1:7" outlineLevel="3" x14ac:dyDescent="0.25">
      <c r="A650" s="104" t="s">
        <v>782</v>
      </c>
      <c r="B650" s="102"/>
      <c r="C650" s="103" t="s">
        <v>781</v>
      </c>
      <c r="D650" s="102"/>
      <c r="E650" s="101">
        <v>18178822</v>
      </c>
      <c r="F650" s="101">
        <v>11051500</v>
      </c>
      <c r="G650" s="100">
        <v>11051500</v>
      </c>
    </row>
    <row r="651" spans="1:7" outlineLevel="4" x14ac:dyDescent="0.25">
      <c r="A651" s="99" t="s">
        <v>404</v>
      </c>
      <c r="B651" s="97"/>
      <c r="C651" s="98" t="s">
        <v>781</v>
      </c>
      <c r="D651" s="98" t="s">
        <v>401</v>
      </c>
      <c r="E651" s="96">
        <v>18178822</v>
      </c>
      <c r="F651" s="96">
        <v>11051500</v>
      </c>
      <c r="G651" s="95">
        <v>11051500</v>
      </c>
    </row>
    <row r="652" spans="1:7" outlineLevel="3" x14ac:dyDescent="0.25">
      <c r="A652" s="104" t="s">
        <v>780</v>
      </c>
      <c r="B652" s="102"/>
      <c r="C652" s="103" t="s">
        <v>779</v>
      </c>
      <c r="D652" s="102"/>
      <c r="E652" s="101">
        <v>1651816.14</v>
      </c>
      <c r="F652" s="101">
        <v>0</v>
      </c>
      <c r="G652" s="100">
        <v>0</v>
      </c>
    </row>
    <row r="653" spans="1:7" outlineLevel="4" x14ac:dyDescent="0.25">
      <c r="A653" s="99" t="s">
        <v>404</v>
      </c>
      <c r="B653" s="97"/>
      <c r="C653" s="98" t="s">
        <v>779</v>
      </c>
      <c r="D653" s="98" t="s">
        <v>401</v>
      </c>
      <c r="E653" s="96">
        <v>1651816.14</v>
      </c>
      <c r="F653" s="96">
        <v>0</v>
      </c>
      <c r="G653" s="95">
        <v>0</v>
      </c>
    </row>
    <row r="654" spans="1:7" ht="45.75" thickBot="1" x14ac:dyDescent="0.3">
      <c r="A654" s="119" t="s">
        <v>1026</v>
      </c>
      <c r="B654" s="117"/>
      <c r="C654" s="118" t="s">
        <v>1025</v>
      </c>
      <c r="D654" s="117"/>
      <c r="E654" s="116">
        <v>130000</v>
      </c>
      <c r="F654" s="116">
        <v>230000</v>
      </c>
      <c r="G654" s="115">
        <v>230000</v>
      </c>
    </row>
    <row r="655" spans="1:7" outlineLevel="2" x14ac:dyDescent="0.25">
      <c r="A655" s="109" t="s">
        <v>1024</v>
      </c>
      <c r="B655" s="107"/>
      <c r="C655" s="108" t="s">
        <v>1023</v>
      </c>
      <c r="D655" s="107"/>
      <c r="E655" s="106">
        <v>130000</v>
      </c>
      <c r="F655" s="106">
        <v>230000</v>
      </c>
      <c r="G655" s="105">
        <v>230000</v>
      </c>
    </row>
    <row r="656" spans="1:7" ht="25.5" outlineLevel="3" x14ac:dyDescent="0.25">
      <c r="A656" s="104" t="s">
        <v>1022</v>
      </c>
      <c r="B656" s="102"/>
      <c r="C656" s="103" t="s">
        <v>1021</v>
      </c>
      <c r="D656" s="102"/>
      <c r="E656" s="101">
        <v>130000</v>
      </c>
      <c r="F656" s="101">
        <v>230000</v>
      </c>
      <c r="G656" s="100">
        <v>230000</v>
      </c>
    </row>
    <row r="657" spans="1:7" outlineLevel="4" x14ac:dyDescent="0.25">
      <c r="A657" s="99" t="s">
        <v>404</v>
      </c>
      <c r="B657" s="97"/>
      <c r="C657" s="98" t="s">
        <v>1021</v>
      </c>
      <c r="D657" s="98" t="s">
        <v>401</v>
      </c>
      <c r="E657" s="96">
        <v>130000</v>
      </c>
      <c r="F657" s="96">
        <v>230000</v>
      </c>
      <c r="G657" s="95">
        <v>230000</v>
      </c>
    </row>
    <row r="658" spans="1:7" ht="45.75" thickBot="1" x14ac:dyDescent="0.3">
      <c r="A658" s="119" t="s">
        <v>778</v>
      </c>
      <c r="B658" s="117"/>
      <c r="C658" s="118" t="s">
        <v>777</v>
      </c>
      <c r="D658" s="117"/>
      <c r="E658" s="116">
        <v>62580372.840000004</v>
      </c>
      <c r="F658" s="116">
        <v>7710593.46</v>
      </c>
      <c r="G658" s="115">
        <v>7710593.46</v>
      </c>
    </row>
    <row r="659" spans="1:7" ht="25.5" outlineLevel="1" x14ac:dyDescent="0.25">
      <c r="A659" s="114" t="s">
        <v>776</v>
      </c>
      <c r="B659" s="112"/>
      <c r="C659" s="113" t="s">
        <v>775</v>
      </c>
      <c r="D659" s="112"/>
      <c r="E659" s="111">
        <v>62580372.840000004</v>
      </c>
      <c r="F659" s="111">
        <v>7710593.46</v>
      </c>
      <c r="G659" s="110">
        <v>7710593.46</v>
      </c>
    </row>
    <row r="660" spans="1:7" outlineLevel="2" x14ac:dyDescent="0.25">
      <c r="A660" s="109" t="s">
        <v>774</v>
      </c>
      <c r="B660" s="107"/>
      <c r="C660" s="108" t="s">
        <v>773</v>
      </c>
      <c r="D660" s="107"/>
      <c r="E660" s="106">
        <v>48010658.380000003</v>
      </c>
      <c r="F660" s="106">
        <v>0</v>
      </c>
      <c r="G660" s="105">
        <v>0</v>
      </c>
    </row>
    <row r="661" spans="1:7" outlineLevel="3" x14ac:dyDescent="0.25">
      <c r="A661" s="104" t="s">
        <v>772</v>
      </c>
      <c r="B661" s="102"/>
      <c r="C661" s="103" t="s">
        <v>771</v>
      </c>
      <c r="D661" s="102"/>
      <c r="E661" s="101">
        <v>16963278</v>
      </c>
      <c r="F661" s="101">
        <v>0</v>
      </c>
      <c r="G661" s="100">
        <v>0</v>
      </c>
    </row>
    <row r="662" spans="1:7" outlineLevel="4" x14ac:dyDescent="0.25">
      <c r="A662" s="99" t="s">
        <v>404</v>
      </c>
      <c r="B662" s="97"/>
      <c r="C662" s="98" t="s">
        <v>771</v>
      </c>
      <c r="D662" s="98" t="s">
        <v>401</v>
      </c>
      <c r="E662" s="96">
        <v>16963278</v>
      </c>
      <c r="F662" s="96">
        <v>0</v>
      </c>
      <c r="G662" s="95">
        <v>0</v>
      </c>
    </row>
    <row r="663" spans="1:7" outlineLevel="3" x14ac:dyDescent="0.25">
      <c r="A663" s="104" t="s">
        <v>770</v>
      </c>
      <c r="B663" s="102"/>
      <c r="C663" s="103" t="s">
        <v>769</v>
      </c>
      <c r="D663" s="102"/>
      <c r="E663" s="101">
        <v>20948380.379999999</v>
      </c>
      <c r="F663" s="101">
        <v>0</v>
      </c>
      <c r="G663" s="100">
        <v>0</v>
      </c>
    </row>
    <row r="664" spans="1:7" outlineLevel="4" x14ac:dyDescent="0.25">
      <c r="A664" s="99" t="s">
        <v>404</v>
      </c>
      <c r="B664" s="97"/>
      <c r="C664" s="98" t="s">
        <v>769</v>
      </c>
      <c r="D664" s="98" t="s">
        <v>401</v>
      </c>
      <c r="E664" s="96">
        <v>20948380.379999999</v>
      </c>
      <c r="F664" s="96">
        <v>0</v>
      </c>
      <c r="G664" s="95">
        <v>0</v>
      </c>
    </row>
    <row r="665" spans="1:7" outlineLevel="3" x14ac:dyDescent="0.25">
      <c r="A665" s="104" t="s">
        <v>768</v>
      </c>
      <c r="B665" s="102"/>
      <c r="C665" s="103" t="s">
        <v>767</v>
      </c>
      <c r="D665" s="102"/>
      <c r="E665" s="101">
        <v>99000</v>
      </c>
      <c r="F665" s="101">
        <v>0</v>
      </c>
      <c r="G665" s="100">
        <v>0</v>
      </c>
    </row>
    <row r="666" spans="1:7" outlineLevel="4" x14ac:dyDescent="0.25">
      <c r="A666" s="99" t="s">
        <v>404</v>
      </c>
      <c r="B666" s="97"/>
      <c r="C666" s="98" t="s">
        <v>767</v>
      </c>
      <c r="D666" s="98" t="s">
        <v>401</v>
      </c>
      <c r="E666" s="96">
        <v>99000</v>
      </c>
      <c r="F666" s="96">
        <v>0</v>
      </c>
      <c r="G666" s="95">
        <v>0</v>
      </c>
    </row>
    <row r="667" spans="1:7" ht="25.5" outlineLevel="3" x14ac:dyDescent="0.25">
      <c r="A667" s="104" t="s">
        <v>766</v>
      </c>
      <c r="B667" s="102"/>
      <c r="C667" s="103" t="s">
        <v>765</v>
      </c>
      <c r="D667" s="102"/>
      <c r="E667" s="101">
        <v>10000000</v>
      </c>
      <c r="F667" s="101">
        <v>0</v>
      </c>
      <c r="G667" s="100">
        <v>0</v>
      </c>
    </row>
    <row r="668" spans="1:7" outlineLevel="4" x14ac:dyDescent="0.25">
      <c r="A668" s="99" t="s">
        <v>404</v>
      </c>
      <c r="B668" s="97"/>
      <c r="C668" s="98" t="s">
        <v>765</v>
      </c>
      <c r="D668" s="98" t="s">
        <v>401</v>
      </c>
      <c r="E668" s="96">
        <v>10000000</v>
      </c>
      <c r="F668" s="96">
        <v>0</v>
      </c>
      <c r="G668" s="95">
        <v>0</v>
      </c>
    </row>
    <row r="669" spans="1:7" outlineLevel="2" x14ac:dyDescent="0.25">
      <c r="A669" s="109" t="s">
        <v>764</v>
      </c>
      <c r="B669" s="107"/>
      <c r="C669" s="108" t="s">
        <v>763</v>
      </c>
      <c r="D669" s="107"/>
      <c r="E669" s="106">
        <v>6627214.46</v>
      </c>
      <c r="F669" s="106">
        <v>7210593.46</v>
      </c>
      <c r="G669" s="105">
        <v>7210593.46</v>
      </c>
    </row>
    <row r="670" spans="1:7" outlineLevel="3" x14ac:dyDescent="0.25">
      <c r="A670" s="104" t="s">
        <v>762</v>
      </c>
      <c r="B670" s="102"/>
      <c r="C670" s="103" t="s">
        <v>761</v>
      </c>
      <c r="D670" s="102"/>
      <c r="E670" s="101">
        <v>6627214.46</v>
      </c>
      <c r="F670" s="101">
        <v>7210593.46</v>
      </c>
      <c r="G670" s="100">
        <v>7210593.46</v>
      </c>
    </row>
    <row r="671" spans="1:7" outlineLevel="4" x14ac:dyDescent="0.25">
      <c r="A671" s="99" t="s">
        <v>404</v>
      </c>
      <c r="B671" s="97"/>
      <c r="C671" s="98" t="s">
        <v>761</v>
      </c>
      <c r="D671" s="98" t="s">
        <v>401</v>
      </c>
      <c r="E671" s="96">
        <v>6627214.46</v>
      </c>
      <c r="F671" s="96">
        <v>7210593.46</v>
      </c>
      <c r="G671" s="95">
        <v>7210593.46</v>
      </c>
    </row>
    <row r="672" spans="1:7" ht="25.5" outlineLevel="2" x14ac:dyDescent="0.25">
      <c r="A672" s="109" t="s">
        <v>760</v>
      </c>
      <c r="B672" s="107"/>
      <c r="C672" s="108" t="s">
        <v>759</v>
      </c>
      <c r="D672" s="107"/>
      <c r="E672" s="106">
        <v>570000</v>
      </c>
      <c r="F672" s="106">
        <v>500000</v>
      </c>
      <c r="G672" s="105">
        <v>500000</v>
      </c>
    </row>
    <row r="673" spans="1:7" ht="25.5" outlineLevel="3" x14ac:dyDescent="0.25">
      <c r="A673" s="104" t="s">
        <v>758</v>
      </c>
      <c r="B673" s="102"/>
      <c r="C673" s="103" t="s">
        <v>757</v>
      </c>
      <c r="D673" s="102"/>
      <c r="E673" s="101">
        <v>570000</v>
      </c>
      <c r="F673" s="101">
        <v>500000</v>
      </c>
      <c r="G673" s="100">
        <v>500000</v>
      </c>
    </row>
    <row r="674" spans="1:7" outlineLevel="4" x14ac:dyDescent="0.25">
      <c r="A674" s="99" t="s">
        <v>404</v>
      </c>
      <c r="B674" s="97"/>
      <c r="C674" s="98" t="s">
        <v>757</v>
      </c>
      <c r="D674" s="98" t="s">
        <v>401</v>
      </c>
      <c r="E674" s="96">
        <v>570000</v>
      </c>
      <c r="F674" s="96">
        <v>500000</v>
      </c>
      <c r="G674" s="95">
        <v>500000</v>
      </c>
    </row>
    <row r="675" spans="1:7" outlineLevel="2" x14ac:dyDescent="0.25">
      <c r="A675" s="109" t="s">
        <v>756</v>
      </c>
      <c r="B675" s="107"/>
      <c r="C675" s="108" t="s">
        <v>755</v>
      </c>
      <c r="D675" s="107"/>
      <c r="E675" s="106">
        <v>7372500</v>
      </c>
      <c r="F675" s="106">
        <v>0</v>
      </c>
      <c r="G675" s="105">
        <v>0</v>
      </c>
    </row>
    <row r="676" spans="1:7" outlineLevel="3" x14ac:dyDescent="0.25">
      <c r="A676" s="104" t="s">
        <v>244</v>
      </c>
      <c r="B676" s="102"/>
      <c r="C676" s="103" t="s">
        <v>754</v>
      </c>
      <c r="D676" s="102"/>
      <c r="E676" s="101">
        <v>4500000</v>
      </c>
      <c r="F676" s="101">
        <v>0</v>
      </c>
      <c r="G676" s="100">
        <v>0</v>
      </c>
    </row>
    <row r="677" spans="1:7" outlineLevel="4" x14ac:dyDescent="0.25">
      <c r="A677" s="99" t="s">
        <v>404</v>
      </c>
      <c r="B677" s="97"/>
      <c r="C677" s="98" t="s">
        <v>754</v>
      </c>
      <c r="D677" s="98" t="s">
        <v>401</v>
      </c>
      <c r="E677" s="96">
        <v>4500000</v>
      </c>
      <c r="F677" s="96">
        <v>0</v>
      </c>
      <c r="G677" s="95">
        <v>0</v>
      </c>
    </row>
    <row r="678" spans="1:7" ht="25.5" outlineLevel="3" x14ac:dyDescent="0.25">
      <c r="A678" s="104" t="s">
        <v>753</v>
      </c>
      <c r="B678" s="102"/>
      <c r="C678" s="103" t="s">
        <v>751</v>
      </c>
      <c r="D678" s="102"/>
      <c r="E678" s="101">
        <v>2872500</v>
      </c>
      <c r="F678" s="101">
        <v>0</v>
      </c>
      <c r="G678" s="100">
        <v>0</v>
      </c>
    </row>
    <row r="679" spans="1:7" outlineLevel="4" x14ac:dyDescent="0.25">
      <c r="A679" s="99" t="s">
        <v>404</v>
      </c>
      <c r="B679" s="97"/>
      <c r="C679" s="98" t="s">
        <v>751</v>
      </c>
      <c r="D679" s="98" t="s">
        <v>401</v>
      </c>
      <c r="E679" s="96">
        <v>2872500</v>
      </c>
      <c r="F679" s="96">
        <v>0</v>
      </c>
      <c r="G679" s="95">
        <v>0</v>
      </c>
    </row>
    <row r="680" spans="1:7" ht="30.75" thickBot="1" x14ac:dyDescent="0.3">
      <c r="A680" s="119" t="s">
        <v>415</v>
      </c>
      <c r="B680" s="117"/>
      <c r="C680" s="118" t="s">
        <v>414</v>
      </c>
      <c r="D680" s="117"/>
      <c r="E680" s="116">
        <v>610000</v>
      </c>
      <c r="F680" s="116">
        <v>0</v>
      </c>
      <c r="G680" s="115">
        <v>0</v>
      </c>
    </row>
    <row r="681" spans="1:7" ht="25.5" outlineLevel="1" x14ac:dyDescent="0.25">
      <c r="A681" s="114" t="s">
        <v>413</v>
      </c>
      <c r="B681" s="112"/>
      <c r="C681" s="113" t="s">
        <v>412</v>
      </c>
      <c r="D681" s="112"/>
      <c r="E681" s="111">
        <v>610000</v>
      </c>
      <c r="F681" s="111">
        <v>0</v>
      </c>
      <c r="G681" s="110">
        <v>0</v>
      </c>
    </row>
    <row r="682" spans="1:7" outlineLevel="2" x14ac:dyDescent="0.25">
      <c r="A682" s="109" t="s">
        <v>411</v>
      </c>
      <c r="B682" s="107"/>
      <c r="C682" s="108" t="s">
        <v>410</v>
      </c>
      <c r="D682" s="107"/>
      <c r="E682" s="106">
        <v>610000</v>
      </c>
      <c r="F682" s="106">
        <v>0</v>
      </c>
      <c r="G682" s="105">
        <v>0</v>
      </c>
    </row>
    <row r="683" spans="1:7" ht="25.5" outlineLevel="3" x14ac:dyDescent="0.25">
      <c r="A683" s="104" t="s">
        <v>409</v>
      </c>
      <c r="B683" s="102"/>
      <c r="C683" s="103" t="s">
        <v>408</v>
      </c>
      <c r="D683" s="102"/>
      <c r="E683" s="101">
        <v>100000</v>
      </c>
      <c r="F683" s="101">
        <v>0</v>
      </c>
      <c r="G683" s="100">
        <v>0</v>
      </c>
    </row>
    <row r="684" spans="1:7" outlineLevel="4" x14ac:dyDescent="0.25">
      <c r="A684" s="99" t="s">
        <v>404</v>
      </c>
      <c r="B684" s="97"/>
      <c r="C684" s="98" t="s">
        <v>408</v>
      </c>
      <c r="D684" s="98" t="s">
        <v>401</v>
      </c>
      <c r="E684" s="96">
        <v>100000</v>
      </c>
      <c r="F684" s="96">
        <v>0</v>
      </c>
      <c r="G684" s="95">
        <v>0</v>
      </c>
    </row>
    <row r="685" spans="1:7" ht="25.5" outlineLevel="3" x14ac:dyDescent="0.25">
      <c r="A685" s="104" t="s">
        <v>407</v>
      </c>
      <c r="B685" s="102"/>
      <c r="C685" s="103" t="s">
        <v>406</v>
      </c>
      <c r="D685" s="102"/>
      <c r="E685" s="101">
        <v>252345.65</v>
      </c>
      <c r="F685" s="101">
        <v>0</v>
      </c>
      <c r="G685" s="100">
        <v>0</v>
      </c>
    </row>
    <row r="686" spans="1:7" outlineLevel="4" x14ac:dyDescent="0.25">
      <c r="A686" s="99" t="s">
        <v>404</v>
      </c>
      <c r="B686" s="97"/>
      <c r="C686" s="98" t="s">
        <v>406</v>
      </c>
      <c r="D686" s="98" t="s">
        <v>401</v>
      </c>
      <c r="E686" s="96">
        <v>252345.65</v>
      </c>
      <c r="F686" s="96">
        <v>0</v>
      </c>
      <c r="G686" s="95">
        <v>0</v>
      </c>
    </row>
    <row r="687" spans="1:7" ht="25.5" outlineLevel="3" x14ac:dyDescent="0.25">
      <c r="A687" s="104" t="s">
        <v>405</v>
      </c>
      <c r="B687" s="102"/>
      <c r="C687" s="103" t="s">
        <v>402</v>
      </c>
      <c r="D687" s="102"/>
      <c r="E687" s="101">
        <v>257654.35</v>
      </c>
      <c r="F687" s="101">
        <v>0</v>
      </c>
      <c r="G687" s="100">
        <v>0</v>
      </c>
    </row>
    <row r="688" spans="1:7" ht="15.75" outlineLevel="4" thickBot="1" x14ac:dyDescent="0.3">
      <c r="A688" s="99" t="s">
        <v>404</v>
      </c>
      <c r="B688" s="97"/>
      <c r="C688" s="98" t="s">
        <v>402</v>
      </c>
      <c r="D688" s="98" t="s">
        <v>401</v>
      </c>
      <c r="E688" s="96">
        <v>257654.35</v>
      </c>
      <c r="F688" s="96">
        <v>0</v>
      </c>
      <c r="G688" s="95">
        <v>0</v>
      </c>
    </row>
    <row r="689" spans="1:7" ht="15.75" thickBot="1" x14ac:dyDescent="0.3">
      <c r="A689" s="85" t="s">
        <v>317</v>
      </c>
      <c r="B689" s="84"/>
      <c r="C689" s="84"/>
      <c r="D689" s="84"/>
      <c r="E689" s="83">
        <v>3416353138.9099998</v>
      </c>
      <c r="F689" s="83">
        <v>3365316562.1199999</v>
      </c>
      <c r="G689" s="82">
        <v>2528982196.8200002</v>
      </c>
    </row>
    <row r="690" spans="1:7" x14ac:dyDescent="0.25">
      <c r="A690" s="81"/>
      <c r="B690" s="81"/>
      <c r="C690" s="81"/>
      <c r="D690" s="81"/>
      <c r="E690" s="81"/>
      <c r="F690" s="81"/>
      <c r="G690" s="81"/>
    </row>
    <row r="691" spans="1:7" x14ac:dyDescent="0.25">
      <c r="A691" s="80"/>
      <c r="B691" s="79"/>
      <c r="C691" s="79"/>
      <c r="D691" s="79"/>
      <c r="E691" s="79"/>
      <c r="F691" s="79"/>
      <c r="G691" s="79"/>
    </row>
  </sheetData>
  <mergeCells count="8">
    <mergeCell ref="A7:G7"/>
    <mergeCell ref="A8:G8"/>
    <mergeCell ref="A9:G9"/>
    <mergeCell ref="A691:G691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65" zoomScaleSheetLayoutView="100" workbookViewId="0">
      <selection activeCell="H31" sqref="H31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3.4257812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172"/>
      <c r="B1" s="172"/>
      <c r="C1" s="171"/>
      <c r="E1" s="167" t="s">
        <v>1260</v>
      </c>
    </row>
    <row r="2" spans="1:7" ht="32.25" customHeight="1" x14ac:dyDescent="0.25">
      <c r="A2" s="31"/>
      <c r="B2" s="31"/>
      <c r="C2" s="77" t="s">
        <v>158</v>
      </c>
      <c r="D2" s="77"/>
      <c r="E2" s="77"/>
    </row>
    <row r="3" spans="1:7" ht="15.75" x14ac:dyDescent="0.25">
      <c r="A3" s="31"/>
      <c r="B3" s="31"/>
      <c r="C3" s="169"/>
      <c r="D3" s="170" t="s">
        <v>1259</v>
      </c>
      <c r="E3" s="170"/>
    </row>
    <row r="4" spans="1:7" ht="15.75" x14ac:dyDescent="0.25">
      <c r="A4" s="31"/>
      <c r="B4" s="31"/>
      <c r="C4" s="169"/>
      <c r="D4" s="167"/>
      <c r="E4" s="167"/>
    </row>
    <row r="5" spans="1:7" ht="43.5" customHeight="1" x14ac:dyDescent="0.2">
      <c r="A5" s="168" t="s">
        <v>1258</v>
      </c>
      <c r="B5" s="168"/>
      <c r="C5" s="168"/>
      <c r="D5" s="168"/>
      <c r="E5" s="168"/>
    </row>
    <row r="6" spans="1:7" ht="15.75" x14ac:dyDescent="0.25">
      <c r="A6" s="31"/>
      <c r="B6" s="31"/>
      <c r="C6" s="167"/>
    </row>
    <row r="7" spans="1:7" ht="27" customHeight="1" x14ac:dyDescent="0.2">
      <c r="A7" s="166" t="s">
        <v>1257</v>
      </c>
      <c r="B7" s="166" t="s">
        <v>1256</v>
      </c>
      <c r="C7" s="166" t="s">
        <v>1201</v>
      </c>
      <c r="D7" s="166" t="s">
        <v>1200</v>
      </c>
      <c r="E7" s="166" t="s">
        <v>1199</v>
      </c>
    </row>
    <row r="8" spans="1:7" ht="31.5" x14ac:dyDescent="0.25">
      <c r="A8" s="145" t="s">
        <v>1255</v>
      </c>
      <c r="B8" s="164" t="s">
        <v>1254</v>
      </c>
      <c r="C8" s="163">
        <f>C9+C14+C24</f>
        <v>133698184.56</v>
      </c>
      <c r="D8" s="165">
        <f>D9+D14+D24</f>
        <v>155777285.52999997</v>
      </c>
      <c r="E8" s="165">
        <f>E9+E14+E24</f>
        <v>67522815.100000024</v>
      </c>
      <c r="F8" s="153"/>
    </row>
    <row r="9" spans="1:7" ht="31.5" x14ac:dyDescent="0.25">
      <c r="A9" s="145" t="s">
        <v>1253</v>
      </c>
      <c r="B9" s="164" t="s">
        <v>1252</v>
      </c>
      <c r="C9" s="163">
        <f>C10-C12</f>
        <v>174298184.56</v>
      </c>
      <c r="D9" s="165">
        <f>D10-D12</f>
        <v>196377285.52999997</v>
      </c>
      <c r="E9" s="165">
        <f>E10-E12</f>
        <v>108122815.10000002</v>
      </c>
      <c r="F9" s="153"/>
    </row>
    <row r="10" spans="1:7" ht="31.5" x14ac:dyDescent="0.25">
      <c r="A10" s="145" t="s">
        <v>1251</v>
      </c>
      <c r="B10" s="164" t="s">
        <v>1250</v>
      </c>
      <c r="C10" s="163">
        <f>C11</f>
        <v>400298184.56</v>
      </c>
      <c r="D10" s="165">
        <f>D11</f>
        <v>374677285.52999997</v>
      </c>
      <c r="E10" s="165">
        <f>E11</f>
        <v>330120999.66000003</v>
      </c>
      <c r="F10" s="153"/>
    </row>
    <row r="11" spans="1:7" ht="53.25" customHeight="1" x14ac:dyDescent="0.25">
      <c r="A11" s="148" t="s">
        <v>1249</v>
      </c>
      <c r="B11" s="161" t="s">
        <v>1248</v>
      </c>
      <c r="C11" s="160">
        <f>400298184.56</f>
        <v>400298184.56</v>
      </c>
      <c r="D11" s="160">
        <v>374677285.52999997</v>
      </c>
      <c r="E11" s="159">
        <v>330120999.66000003</v>
      </c>
      <c r="F11" s="153"/>
      <c r="G11" s="155"/>
    </row>
    <row r="12" spans="1:7" ht="48.75" customHeight="1" x14ac:dyDescent="0.25">
      <c r="A12" s="145" t="s">
        <v>1247</v>
      </c>
      <c r="B12" s="164" t="s">
        <v>1246</v>
      </c>
      <c r="C12" s="163">
        <f>C13</f>
        <v>226000000</v>
      </c>
      <c r="D12" s="163">
        <f>D13</f>
        <v>178300000</v>
      </c>
      <c r="E12" s="162">
        <f>E13</f>
        <v>221998184.56</v>
      </c>
      <c r="F12" s="153"/>
    </row>
    <row r="13" spans="1:7" ht="49.5" customHeight="1" x14ac:dyDescent="0.25">
      <c r="A13" s="148" t="s">
        <v>1245</v>
      </c>
      <c r="B13" s="161" t="s">
        <v>1244</v>
      </c>
      <c r="C13" s="160">
        <v>226000000</v>
      </c>
      <c r="D13" s="160">
        <v>178300000</v>
      </c>
      <c r="E13" s="159">
        <v>221998184.56</v>
      </c>
      <c r="F13" s="153"/>
    </row>
    <row r="14" spans="1:7" ht="31.5" x14ac:dyDescent="0.25">
      <c r="A14" s="145" t="s">
        <v>1243</v>
      </c>
      <c r="B14" s="158" t="s">
        <v>1242</v>
      </c>
      <c r="C14" s="143">
        <f>C15</f>
        <v>-40600000</v>
      </c>
      <c r="D14" s="143">
        <f>D15</f>
        <v>-40600000</v>
      </c>
      <c r="E14" s="143">
        <f>E15</f>
        <v>-40600000</v>
      </c>
      <c r="F14" s="153"/>
    </row>
    <row r="15" spans="1:7" ht="48" customHeight="1" x14ac:dyDescent="0.25">
      <c r="A15" s="145" t="s">
        <v>1241</v>
      </c>
      <c r="B15" s="158" t="s">
        <v>1240</v>
      </c>
      <c r="C15" s="143">
        <f>C16-C20</f>
        <v>-40600000</v>
      </c>
      <c r="D15" s="143">
        <f>D16-D20</f>
        <v>-40600000</v>
      </c>
      <c r="E15" s="143">
        <f>E16-E20</f>
        <v>-40600000</v>
      </c>
      <c r="F15" s="153"/>
    </row>
    <row r="16" spans="1:7" ht="47.25" x14ac:dyDescent="0.25">
      <c r="A16" s="151" t="s">
        <v>1239</v>
      </c>
      <c r="B16" s="156" t="s">
        <v>1238</v>
      </c>
      <c r="C16" s="149">
        <f>C17</f>
        <v>0</v>
      </c>
      <c r="D16" s="149">
        <f>D17</f>
        <v>155777285.53</v>
      </c>
      <c r="E16" s="149">
        <f>E17</f>
        <v>67522815.099999994</v>
      </c>
      <c r="F16" s="157"/>
    </row>
    <row r="17" spans="1:9" ht="68.25" customHeight="1" x14ac:dyDescent="0.25">
      <c r="A17" s="148" t="s">
        <v>1237</v>
      </c>
      <c r="B17" s="154" t="s">
        <v>1236</v>
      </c>
      <c r="C17" s="146">
        <f>C18+C19</f>
        <v>0</v>
      </c>
      <c r="D17" s="146">
        <f>D18+D19</f>
        <v>155777285.53</v>
      </c>
      <c r="E17" s="146">
        <f>E18+E19</f>
        <v>67522815.099999994</v>
      </c>
      <c r="F17" s="153"/>
    </row>
    <row r="18" spans="1:9" ht="102" customHeight="1" x14ac:dyDescent="0.25">
      <c r="A18" s="148" t="s">
        <v>1235</v>
      </c>
      <c r="B18" s="154" t="s">
        <v>1234</v>
      </c>
      <c r="C18" s="146">
        <v>0</v>
      </c>
      <c r="D18" s="146">
        <v>155777285.53</v>
      </c>
      <c r="E18" s="146">
        <v>67522815.099999994</v>
      </c>
      <c r="F18" s="153"/>
    </row>
    <row r="19" spans="1:9" ht="126" customHeight="1" x14ac:dyDescent="0.25">
      <c r="A19" s="148" t="s">
        <v>1233</v>
      </c>
      <c r="B19" s="154" t="s">
        <v>1232</v>
      </c>
      <c r="C19" s="146">
        <v>0</v>
      </c>
      <c r="D19" s="146">
        <v>0</v>
      </c>
      <c r="E19" s="146">
        <v>0</v>
      </c>
      <c r="F19" s="153"/>
    </row>
    <row r="20" spans="1:9" ht="52.15" customHeight="1" x14ac:dyDescent="0.25">
      <c r="A20" s="151" t="s">
        <v>1231</v>
      </c>
      <c r="B20" s="156" t="s">
        <v>1230</v>
      </c>
      <c r="C20" s="149">
        <f>C21</f>
        <v>40600000</v>
      </c>
      <c r="D20" s="149">
        <f>D21</f>
        <v>196377285.53</v>
      </c>
      <c r="E20" s="149">
        <f>E21</f>
        <v>108122815.09999999</v>
      </c>
      <c r="F20" s="153"/>
      <c r="I20" s="155"/>
    </row>
    <row r="21" spans="1:9" ht="66" customHeight="1" x14ac:dyDescent="0.25">
      <c r="A21" s="148" t="s">
        <v>1229</v>
      </c>
      <c r="B21" s="154" t="s">
        <v>1228</v>
      </c>
      <c r="C21" s="146">
        <f>C22+C23</f>
        <v>40600000</v>
      </c>
      <c r="D21" s="146">
        <f>D22+D23</f>
        <v>196377285.53</v>
      </c>
      <c r="E21" s="146">
        <f>E22+E23</f>
        <v>108122815.09999999</v>
      </c>
      <c r="F21" s="153"/>
    </row>
    <row r="22" spans="1:9" ht="96.75" customHeight="1" x14ac:dyDescent="0.25">
      <c r="A22" s="148" t="s">
        <v>1227</v>
      </c>
      <c r="B22" s="154" t="s">
        <v>1226</v>
      </c>
      <c r="C22" s="146">
        <v>0</v>
      </c>
      <c r="D22" s="146">
        <v>155777285.53</v>
      </c>
      <c r="E22" s="146">
        <v>67522815.099999994</v>
      </c>
      <c r="F22" s="153"/>
    </row>
    <row r="23" spans="1:9" ht="141.75" customHeight="1" x14ac:dyDescent="0.25">
      <c r="A23" s="148" t="s">
        <v>1225</v>
      </c>
      <c r="B23" s="154" t="s">
        <v>1224</v>
      </c>
      <c r="C23" s="146">
        <v>40600000</v>
      </c>
      <c r="D23" s="146">
        <v>40600000</v>
      </c>
      <c r="E23" s="146">
        <v>40600000</v>
      </c>
      <c r="F23" s="153"/>
    </row>
    <row r="24" spans="1:9" s="142" customFormat="1" ht="30.75" customHeight="1" x14ac:dyDescent="0.25">
      <c r="A24" s="145" t="s">
        <v>1223</v>
      </c>
      <c r="B24" s="144" t="s">
        <v>1222</v>
      </c>
      <c r="C24" s="143">
        <f>C25+C29</f>
        <v>0</v>
      </c>
      <c r="D24" s="143">
        <f>D25+D29</f>
        <v>0</v>
      </c>
      <c r="E24" s="143">
        <f>E25+E29</f>
        <v>0</v>
      </c>
    </row>
    <row r="25" spans="1:9" s="142" customFormat="1" ht="15.75" x14ac:dyDescent="0.25">
      <c r="A25" s="151" t="s">
        <v>1221</v>
      </c>
      <c r="B25" s="150" t="s">
        <v>1220</v>
      </c>
      <c r="C25" s="149">
        <f>C26</f>
        <v>-3721152010.0499997</v>
      </c>
      <c r="D25" s="149">
        <f>D26</f>
        <v>-3836597300.1600003</v>
      </c>
      <c r="E25" s="149">
        <f>E26</f>
        <v>-3178795684.04</v>
      </c>
    </row>
    <row r="26" spans="1:9" s="142" customFormat="1" ht="15.75" x14ac:dyDescent="0.25">
      <c r="A26" s="151" t="s">
        <v>1219</v>
      </c>
      <c r="B26" s="150" t="s">
        <v>1218</v>
      </c>
      <c r="C26" s="149">
        <f>C27</f>
        <v>-3721152010.0499997</v>
      </c>
      <c r="D26" s="149">
        <f>D27</f>
        <v>-3836597300.1600003</v>
      </c>
      <c r="E26" s="149">
        <f>E27</f>
        <v>-3178795684.04</v>
      </c>
    </row>
    <row r="27" spans="1:9" s="142" customFormat="1" ht="31.5" customHeight="1" x14ac:dyDescent="0.25">
      <c r="A27" s="151" t="s">
        <v>1217</v>
      </c>
      <c r="B27" s="150" t="s">
        <v>1216</v>
      </c>
      <c r="C27" s="149">
        <f>C28</f>
        <v>-3721152010.0499997</v>
      </c>
      <c r="D27" s="149">
        <f>D28</f>
        <v>-3836597300.1600003</v>
      </c>
      <c r="E27" s="149">
        <f>E28</f>
        <v>-3178795684.04</v>
      </c>
    </row>
    <row r="28" spans="1:9" s="142" customFormat="1" ht="31.5" x14ac:dyDescent="0.25">
      <c r="A28" s="148" t="s">
        <v>1215</v>
      </c>
      <c r="B28" s="147" t="s">
        <v>1214</v>
      </c>
      <c r="C28" s="152">
        <f>-3320853825.49-C11-C17</f>
        <v>-3721152010.0499997</v>
      </c>
      <c r="D28" s="152">
        <f>-3306142729.1-D11-D17</f>
        <v>-3836597300.1600003</v>
      </c>
      <c r="E28" s="152">
        <f>-2781151869.28-E11-E17</f>
        <v>-3178795684.04</v>
      </c>
    </row>
    <row r="29" spans="1:9" s="142" customFormat="1" ht="15.75" x14ac:dyDescent="0.25">
      <c r="A29" s="151" t="s">
        <v>1213</v>
      </c>
      <c r="B29" s="150" t="s">
        <v>1212</v>
      </c>
      <c r="C29" s="149">
        <f>C30</f>
        <v>3721152010.0500002</v>
      </c>
      <c r="D29" s="149">
        <f>D30</f>
        <v>3836597300.1600003</v>
      </c>
      <c r="E29" s="149">
        <f>E30</f>
        <v>3178795684.04</v>
      </c>
    </row>
    <row r="30" spans="1:9" s="142" customFormat="1" ht="15.75" x14ac:dyDescent="0.25">
      <c r="A30" s="151" t="s">
        <v>1211</v>
      </c>
      <c r="B30" s="150" t="s">
        <v>1210</v>
      </c>
      <c r="C30" s="149">
        <f>C31</f>
        <v>3721152010.0500002</v>
      </c>
      <c r="D30" s="149">
        <f>D31</f>
        <v>3836597300.1600003</v>
      </c>
      <c r="E30" s="149">
        <f>E31</f>
        <v>3178795684.04</v>
      </c>
    </row>
    <row r="31" spans="1:9" s="142" customFormat="1" ht="31.5" x14ac:dyDescent="0.25">
      <c r="A31" s="151" t="s">
        <v>1209</v>
      </c>
      <c r="B31" s="150" t="s">
        <v>1208</v>
      </c>
      <c r="C31" s="149">
        <f>C32</f>
        <v>3721152010.0500002</v>
      </c>
      <c r="D31" s="149">
        <f>D32</f>
        <v>3836597300.1600003</v>
      </c>
      <c r="E31" s="149">
        <f>E32</f>
        <v>3178795684.04</v>
      </c>
    </row>
    <row r="32" spans="1:9" s="142" customFormat="1" ht="31.5" x14ac:dyDescent="0.25">
      <c r="A32" s="148" t="s">
        <v>1207</v>
      </c>
      <c r="B32" s="147" t="s">
        <v>1206</v>
      </c>
      <c r="C32" s="146">
        <f>3454552010.05+C13+C21</f>
        <v>3721152010.0500002</v>
      </c>
      <c r="D32" s="146">
        <f>3461920014.63+D13+D21</f>
        <v>3836597300.1600003</v>
      </c>
      <c r="E32" s="146">
        <f>2848674684.38+E13+E21</f>
        <v>3178795684.04</v>
      </c>
    </row>
    <row r="33" spans="1:5" s="142" customFormat="1" ht="20.25" customHeight="1" x14ac:dyDescent="0.25">
      <c r="A33" s="145"/>
      <c r="B33" s="144" t="s">
        <v>1205</v>
      </c>
      <c r="C33" s="143">
        <f>C8</f>
        <v>133698184.56</v>
      </c>
      <c r="D33" s="143">
        <f>D8</f>
        <v>155777285.52999997</v>
      </c>
      <c r="E33" s="143">
        <f>E8</f>
        <v>67522815.100000024</v>
      </c>
    </row>
    <row r="34" spans="1:5" ht="15.75" x14ac:dyDescent="0.25">
      <c r="A34" s="141"/>
      <c r="B34" s="140"/>
      <c r="C34" s="139"/>
    </row>
    <row r="35" spans="1:5" ht="15.75" x14ac:dyDescent="0.25">
      <c r="A35" s="138"/>
      <c r="B35" s="137"/>
      <c r="C35" s="136"/>
    </row>
  </sheetData>
  <mergeCells count="3">
    <mergeCell ref="C2:E2"/>
    <mergeCell ref="D3:E3"/>
    <mergeCell ref="A5:E5"/>
  </mergeCells>
  <pageMargins left="0.77" right="0.31" top="0.41" bottom="0.27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Образцова Елена Геннадьевна</cp:lastModifiedBy>
  <cp:lastPrinted>2023-09-28T08:15:35Z</cp:lastPrinted>
  <dcterms:created xsi:type="dcterms:W3CDTF">2005-09-02T05:03:18Z</dcterms:created>
  <dcterms:modified xsi:type="dcterms:W3CDTF">2024-01-10T13:53:15Z</dcterms:modified>
</cp:coreProperties>
</file>