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ova.tk\Documents\Стандарты КСО\2024\Приложения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1" i="1" l="1"/>
  <c r="F59" i="1" l="1"/>
  <c r="F60" i="1"/>
  <c r="F61" i="1" l="1"/>
  <c r="D219" i="1"/>
  <c r="D187" i="1"/>
  <c r="F187" i="1"/>
  <c r="G187" i="1"/>
  <c r="D178" i="1"/>
  <c r="E129" i="1"/>
  <c r="F47" i="1" l="1"/>
  <c r="G47" i="1"/>
  <c r="E194" i="1" l="1"/>
  <c r="E195" i="1"/>
  <c r="E196" i="1"/>
  <c r="E198" i="1"/>
  <c r="E199" i="1"/>
  <c r="E200" i="1"/>
  <c r="E191" i="1"/>
  <c r="E192" i="1"/>
  <c r="F183" i="1"/>
  <c r="G183" i="1"/>
  <c r="E177" i="1"/>
  <c r="E178" i="1"/>
  <c r="E179" i="1"/>
  <c r="E180" i="1"/>
  <c r="F175" i="1"/>
  <c r="G175" i="1"/>
  <c r="D173" i="1"/>
  <c r="F173" i="1"/>
  <c r="G173" i="1"/>
  <c r="F165" i="1"/>
  <c r="F159" i="1" s="1"/>
  <c r="F158" i="1" s="1"/>
  <c r="G165" i="1"/>
  <c r="G159" i="1" s="1"/>
  <c r="G158" i="1" s="1"/>
  <c r="D165" i="1"/>
  <c r="D159" i="1" s="1"/>
  <c r="D158" i="1" s="1"/>
  <c r="E166" i="1"/>
  <c r="E167" i="1"/>
  <c r="E168" i="1"/>
  <c r="E169" i="1"/>
  <c r="E160" i="1"/>
  <c r="E161" i="1"/>
  <c r="E162" i="1"/>
  <c r="E163" i="1"/>
  <c r="E164" i="1"/>
  <c r="E143" i="1"/>
  <c r="E144" i="1"/>
  <c r="E146" i="1"/>
  <c r="E147" i="1"/>
  <c r="E149" i="1"/>
  <c r="E150" i="1"/>
  <c r="E152" i="1"/>
  <c r="E153" i="1"/>
  <c r="E155" i="1"/>
  <c r="E156" i="1"/>
  <c r="G141" i="1"/>
  <c r="G140" i="1"/>
  <c r="F141" i="1"/>
  <c r="F140" i="1"/>
  <c r="F136" i="1"/>
  <c r="G136" i="1"/>
  <c r="D136" i="1"/>
  <c r="D131" i="1"/>
  <c r="F131" i="1"/>
  <c r="G131" i="1"/>
  <c r="E134" i="1"/>
  <c r="E132" i="1"/>
  <c r="E133" i="1"/>
  <c r="E130" i="1"/>
  <c r="F127" i="1"/>
  <c r="D127" i="1"/>
  <c r="G127" i="1"/>
  <c r="E123" i="1"/>
  <c r="E124" i="1"/>
  <c r="D116" i="1"/>
  <c r="F116" i="1"/>
  <c r="G116" i="1"/>
  <c r="D93" i="1"/>
  <c r="F93" i="1"/>
  <c r="G93" i="1"/>
  <c r="D88" i="1"/>
  <c r="F88" i="1"/>
  <c r="G88" i="1"/>
  <c r="F85" i="1"/>
  <c r="G85" i="1"/>
  <c r="D85" i="1"/>
  <c r="E86" i="1"/>
  <c r="E84" i="1"/>
  <c r="E82" i="1"/>
  <c r="E81" i="1"/>
  <c r="F113" i="1"/>
  <c r="G113" i="1"/>
  <c r="D113" i="1"/>
  <c r="D110" i="1"/>
  <c r="G110" i="1"/>
  <c r="F110" i="1"/>
  <c r="E175" i="1" l="1"/>
  <c r="E136" i="1"/>
  <c r="E158" i="1"/>
  <c r="E165" i="1"/>
  <c r="E141" i="1"/>
  <c r="E140" i="1"/>
  <c r="E131" i="1"/>
  <c r="E127" i="1"/>
  <c r="E88" i="1"/>
  <c r="E85" i="1"/>
  <c r="E110" i="1"/>
  <c r="E113" i="1"/>
  <c r="E108" i="1" l="1"/>
  <c r="D100" i="1"/>
  <c r="D99" i="1" s="1"/>
  <c r="G100" i="1"/>
  <c r="G99" i="1" s="1"/>
  <c r="F100" i="1"/>
  <c r="E104" i="1"/>
  <c r="E102" i="1"/>
  <c r="E97" i="1"/>
  <c r="E98" i="1"/>
  <c r="D96" i="1"/>
  <c r="F96" i="1"/>
  <c r="F92" i="1" s="1"/>
  <c r="G96" i="1"/>
  <c r="G92" i="1" s="1"/>
  <c r="G91" i="1" l="1"/>
  <c r="D92" i="1"/>
  <c r="D91" i="1" s="1"/>
  <c r="E96" i="1"/>
  <c r="E100" i="1"/>
  <c r="F99" i="1"/>
  <c r="F91" i="1" l="1"/>
  <c r="E92" i="1"/>
  <c r="E78" i="1" l="1"/>
  <c r="E77" i="1"/>
  <c r="E75" i="1"/>
  <c r="G74" i="1"/>
  <c r="F74" i="1"/>
  <c r="E70" i="1"/>
  <c r="E66" i="1"/>
  <c r="G58" i="1"/>
  <c r="F58" i="1"/>
  <c r="E62" i="1"/>
  <c r="E50" i="1"/>
  <c r="E51" i="1"/>
  <c r="E53" i="1"/>
  <c r="E49" i="1"/>
  <c r="E42" i="1"/>
  <c r="E43" i="1"/>
  <c r="E45" i="1"/>
  <c r="E41" i="1"/>
  <c r="E34" i="1"/>
  <c r="E35" i="1"/>
  <c r="E36" i="1"/>
  <c r="E37" i="1"/>
  <c r="E38" i="1"/>
  <c r="E63" i="1"/>
  <c r="E64" i="1"/>
  <c r="E67" i="1"/>
  <c r="E68" i="1"/>
  <c r="E69" i="1"/>
  <c r="E71" i="1"/>
  <c r="E72" i="1"/>
  <c r="E73" i="1"/>
  <c r="E76" i="1"/>
  <c r="F40" i="1"/>
  <c r="G40" i="1"/>
  <c r="G33" i="1"/>
  <c r="F33" i="1"/>
  <c r="F39" i="1" l="1"/>
  <c r="E33" i="1"/>
  <c r="E47" i="1"/>
  <c r="E74" i="1"/>
  <c r="E40" i="1"/>
  <c r="E58" i="1"/>
  <c r="G39" i="1"/>
  <c r="G60" i="1"/>
  <c r="G59" i="1"/>
  <c r="F65" i="1"/>
  <c r="E65" i="1" s="1"/>
  <c r="E87" i="1"/>
  <c r="E89" i="1"/>
  <c r="E90" i="1"/>
  <c r="E94" i="1"/>
  <c r="E95" i="1"/>
  <c r="E101" i="1"/>
  <c r="E103" i="1"/>
  <c r="E105" i="1"/>
  <c r="E106" i="1"/>
  <c r="E107" i="1"/>
  <c r="E109" i="1"/>
  <c r="E111" i="1"/>
  <c r="E112" i="1"/>
  <c r="E120" i="1"/>
  <c r="E122" i="1"/>
  <c r="E128" i="1"/>
  <c r="E135" i="1"/>
  <c r="E157" i="1"/>
  <c r="E170" i="1"/>
  <c r="E171" i="1"/>
  <c r="E172" i="1"/>
  <c r="E176" i="1"/>
  <c r="E182" i="1"/>
  <c r="E184" i="1"/>
  <c r="E186" i="1"/>
  <c r="D266" i="1"/>
  <c r="D241" i="1"/>
  <c r="D235" i="1"/>
  <c r="D229" i="1"/>
  <c r="D223" i="1"/>
  <c r="D203" i="1"/>
  <c r="G197" i="1"/>
  <c r="F197" i="1"/>
  <c r="G193" i="1"/>
  <c r="F193" i="1"/>
  <c r="G190" i="1"/>
  <c r="F190" i="1"/>
  <c r="D190" i="1"/>
  <c r="G185" i="1"/>
  <c r="F185" i="1"/>
  <c r="D185" i="1"/>
  <c r="D183" i="1"/>
  <c r="D176" i="1"/>
  <c r="G121" i="1"/>
  <c r="F121" i="1"/>
  <c r="D121" i="1"/>
  <c r="G119" i="1"/>
  <c r="F119" i="1"/>
  <c r="D119" i="1"/>
  <c r="G80" i="1"/>
  <c r="D80" i="1"/>
  <c r="C82" i="1"/>
  <c r="D222" i="1" l="1"/>
  <c r="E197" i="1"/>
  <c r="E121" i="1"/>
  <c r="F80" i="1"/>
  <c r="E83" i="1"/>
  <c r="E116" i="1"/>
  <c r="E173" i="1"/>
  <c r="E183" i="1"/>
  <c r="E185" i="1"/>
  <c r="E193" i="1"/>
  <c r="E60" i="1"/>
  <c r="E119" i="1"/>
  <c r="E187" i="1"/>
  <c r="E190" i="1"/>
  <c r="E39" i="1"/>
  <c r="E99" i="1"/>
  <c r="D202" i="1"/>
  <c r="E159" i="1"/>
  <c r="E59" i="1"/>
  <c r="E61" i="1"/>
  <c r="G115" i="1"/>
  <c r="E93" i="1"/>
  <c r="D175" i="1"/>
  <c r="D115" i="1"/>
  <c r="D218" i="1"/>
  <c r="D193" i="1"/>
  <c r="D197" i="1"/>
  <c r="E91" i="1"/>
  <c r="D182" i="1"/>
  <c r="D247" i="1"/>
  <c r="F115" i="1"/>
  <c r="D79" i="1" l="1"/>
  <c r="E115" i="1"/>
  <c r="E80" i="1"/>
  <c r="D157" i="1"/>
  <c r="G79" i="1"/>
</calcChain>
</file>

<file path=xl/sharedStrings.xml><?xml version="1.0" encoding="utf-8"?>
<sst xmlns="http://schemas.openxmlformats.org/spreadsheetml/2006/main" count="383" uniqueCount="329">
  <si>
    <t>"______" ___________________г.</t>
  </si>
  <si>
    <t>№ п/п</t>
  </si>
  <si>
    <t>ПОКАЗАТЕЛИ</t>
  </si>
  <si>
    <t>Кол.</t>
  </si>
  <si>
    <t>Всего</t>
  </si>
  <si>
    <t>В том числе</t>
  </si>
  <si>
    <t>1.</t>
  </si>
  <si>
    <t>Всего проверено организаций, ед.</t>
  </si>
  <si>
    <t>органов местного самоуправления</t>
  </si>
  <si>
    <t>муниципальных казенных учреждений</t>
  </si>
  <si>
    <t>муниципальных бюджетных и автономных учреждений</t>
  </si>
  <si>
    <t>муниципальных предприятий</t>
  </si>
  <si>
    <t>прочих организаций</t>
  </si>
  <si>
    <t>2.</t>
  </si>
  <si>
    <t xml:space="preserve">Количество проверок всего, из них </t>
  </si>
  <si>
    <t>2.1.</t>
  </si>
  <si>
    <t xml:space="preserve">Плановые </t>
  </si>
  <si>
    <t>по полномочиям</t>
  </si>
  <si>
    <t>по обращению депутатов ГДК</t>
  </si>
  <si>
    <t>по обращениям и поручениям прокуратуры и правоохранительных органов</t>
  </si>
  <si>
    <t>2.2.</t>
  </si>
  <si>
    <t>Внеплановые, в том числе</t>
  </si>
  <si>
    <t xml:space="preserve">встречные </t>
  </si>
  <si>
    <t>по обращениям и поручениямс прокуратуры и правоохранительных органов</t>
  </si>
  <si>
    <t>4.</t>
  </si>
  <si>
    <t>4.1.</t>
  </si>
  <si>
    <t>5.</t>
  </si>
  <si>
    <t>5.1.</t>
  </si>
  <si>
    <t>6.</t>
  </si>
  <si>
    <t>Всего контрольных мероприятий, в том числе</t>
  </si>
  <si>
    <t xml:space="preserve">Выделено средств </t>
  </si>
  <si>
    <t xml:space="preserve">Проверено средств </t>
  </si>
  <si>
    <t>По внешней проверке контрольных мероприятий</t>
  </si>
  <si>
    <t>Выделено средств</t>
  </si>
  <si>
    <t>По аудиту эффективности мероприятий</t>
  </si>
  <si>
    <t>7.</t>
  </si>
  <si>
    <t>учтенного в Реестре муниципального имущества</t>
  </si>
  <si>
    <t>прочего имущества</t>
  </si>
  <si>
    <t>8.</t>
  </si>
  <si>
    <t>Количество муниципальных контрактов, охваченных проверкой</t>
  </si>
  <si>
    <t>9.</t>
  </si>
  <si>
    <t>Сумма муниципальных контрактов, охваченных проверкой</t>
  </si>
  <si>
    <t>10.</t>
  </si>
  <si>
    <t>Оплачено предъявленных кредиторами претензий, штрафов, пеней по решению судов в связи с нарушением условия  оплаты по заключенным контрактам</t>
  </si>
  <si>
    <t>1.2.123к</t>
  </si>
  <si>
    <t>1.2.91.2к</t>
  </si>
  <si>
    <t>2.11.</t>
  </si>
  <si>
    <t>2.4.</t>
  </si>
  <si>
    <t>Неэффективное использование</t>
  </si>
  <si>
    <t>Неучтенное в Реестре муниципального имущества</t>
  </si>
  <si>
    <t>Прочие нарушения порядка использования имущества</t>
  </si>
  <si>
    <t>Сумма  всего</t>
  </si>
  <si>
    <t>1.2.59.</t>
  </si>
  <si>
    <t>7.14.</t>
  </si>
  <si>
    <t>Муниципальные контракты заключены при отсутствии ЛБО (п.5ст.161,п.З ст.219БК РФ, ст.15.15.10 КоАП РФ)</t>
  </si>
  <si>
    <t>Количество предложений</t>
  </si>
  <si>
    <t>Сумма</t>
  </si>
  <si>
    <t>по дополнительным источникам доходов</t>
  </si>
  <si>
    <t>количество</t>
  </si>
  <si>
    <t>сумма</t>
  </si>
  <si>
    <t>по оптимизации расходов</t>
  </si>
  <si>
    <t>по совершенствованию бюджетного процесса</t>
  </si>
  <si>
    <t>по предотвращению незаконного и неэффективного расходования средств</t>
  </si>
  <si>
    <t>прочие, в том числе принятие МПА</t>
  </si>
  <si>
    <t>Возмещено денежных средств в бюджет, в том числе</t>
  </si>
  <si>
    <t>нецелевого использования бюджетных средств</t>
  </si>
  <si>
    <t>неправомерного использования бюджетных средств (за исключением нецелевого и неэффективного)</t>
  </si>
  <si>
    <t>нецелесообразного использования бюджетных средств</t>
  </si>
  <si>
    <t>необоснованного использования бюджетных средств</t>
  </si>
  <si>
    <t>несвоевременного использования бюджетных  средств</t>
  </si>
  <si>
    <t>прочего</t>
  </si>
  <si>
    <t>Возмещено в доход бюджета превышение расходов казенных учреждений над начисленными страховыми взносами</t>
  </si>
  <si>
    <t>Возмещено в доход бюджета по несвоевременной оплате платежей за установку и размещение рекламных конструкций</t>
  </si>
  <si>
    <t>Возмещены доходы местного бюджета в связи с несвоевременной оплатой эксплуатационных услуг, по решению судебных органов, возвратом дебиторской задолженности</t>
  </si>
  <si>
    <t>Возмещены доходы бюджета в связи с просроченной задолженностью по штрафам за пользование парковками</t>
  </si>
  <si>
    <t>Отражены в учете и отчетности хозяйственные операции  по фактам хозяйственной жизни</t>
  </si>
  <si>
    <t>Учтено в Реестре муниципального имущества</t>
  </si>
  <si>
    <t>Включено в Реестр муниципального имущества особо ценное имущество (п.6 приказа Минэкономразвития РФ № 424, раздел 2  РДК № 63 п.8)</t>
  </si>
  <si>
    <t>Устранено неэффективное использование</t>
  </si>
  <si>
    <t>Прочие меры</t>
  </si>
  <si>
    <t>Кредиторская задолженность, обеспечена ЛБО и погашена (ст. 161 БК)</t>
  </si>
  <si>
    <t xml:space="preserve">Разработано положение, составлен план ВФА (ст. 160.2-1 БК РФ, п.46,47,54 Постановление № 7947, п. 30 Приказ МФ № 822) </t>
  </si>
  <si>
    <t>Предоставлены  регистры ВФК (Приказ МФ РФ № 356, Постан 7947)</t>
  </si>
  <si>
    <t>Количество предложений по дополнительным источникам  доходов</t>
  </si>
  <si>
    <t>Количество предложений по оптимизации расходов</t>
  </si>
  <si>
    <t>Количество предложений по совершенствованию бюджетного процесса</t>
  </si>
  <si>
    <t>Количество предложений по предотвращению незаконного и неэффективного расходования средств</t>
  </si>
  <si>
    <t xml:space="preserve">Количество прочих предложений </t>
  </si>
  <si>
    <t>20.</t>
  </si>
  <si>
    <t>Направлены предписания</t>
  </si>
  <si>
    <t>21.</t>
  </si>
  <si>
    <t>Исполнены предписания</t>
  </si>
  <si>
    <t>22.</t>
  </si>
  <si>
    <t>Направлены представления</t>
  </si>
  <si>
    <t>23.</t>
  </si>
  <si>
    <t>Удовлетворены представления</t>
  </si>
  <si>
    <t>Привлечено к административной и дисциплинарной ответственности</t>
  </si>
  <si>
    <t>Дисциплинарно (№ и дата приказа, кол-во  взысканий)</t>
  </si>
  <si>
    <t>Административно (составлены и рассмотрены протоколы), в том числе:</t>
  </si>
  <si>
    <t>За нарушение порядка составления, утверждения и ведения бюджетных смет (ст.15.15.7 КоАП РФ)</t>
  </si>
  <si>
    <t>на должностное лицо</t>
  </si>
  <si>
    <t>на юридическое лицо</t>
  </si>
  <si>
    <t>отказано в возбуждении, прекращено</t>
  </si>
  <si>
    <t>истечение сроков привлечения к административной ответственности</t>
  </si>
  <si>
    <t>результаты рассмотрения</t>
  </si>
  <si>
    <t xml:space="preserve">За нарушение порядка формирования государственного (муниципального) задания (ст. 15.15.15 КоАП РФ)  </t>
  </si>
  <si>
    <t>- на должностное лицо</t>
  </si>
  <si>
    <t>- на юридическое лицо</t>
  </si>
  <si>
    <t>- отказано в возбуждении, прекращено</t>
  </si>
  <si>
    <t>- истечение сроков привлечения к административной ответственности</t>
  </si>
  <si>
    <t>- результаты рассмотрения</t>
  </si>
  <si>
    <t xml:space="preserve">За невыполнение в срок внесенного представления и предписания (ст. 19.5 КоАП РФ)  </t>
  </si>
  <si>
    <t xml:space="preserve">- принято решение </t>
  </si>
  <si>
    <t>26.</t>
  </si>
  <si>
    <t>Количество материалов, направленных  в правоохранительные органы</t>
  </si>
  <si>
    <t>27.</t>
  </si>
  <si>
    <t>Количество материалов, по которым отсутствуют ответы правоохранительных органов о результатах рассмотрения и прокурорского реагирования</t>
  </si>
  <si>
    <t>Количество принятых мер прокурорского реагирования по материалам проверок</t>
  </si>
  <si>
    <t>Количество уголовных дел возбужденных по материалам проверок</t>
  </si>
  <si>
    <t>Нарушения порядка ведения учета и отчетности</t>
  </si>
  <si>
    <t>Стоимость имущества, по которому устранены нарушения   установленного порядка управления и распоряжения имуществом</t>
  </si>
  <si>
    <t>Прочее</t>
  </si>
  <si>
    <t>Материалы приняты в архив:</t>
  </si>
  <si>
    <t xml:space="preserve"> СТАТИСТИЧЕСКИЙ ОТЧЕТ ПО ПРОВЕДЕННОЙ ПРОВЕРКЕ (РЕВИЗИИ)</t>
  </si>
  <si>
    <t>в отношении участников бюджетного процесса</t>
  </si>
  <si>
    <t>в отношении прочих организаций</t>
  </si>
  <si>
    <t>код   КЛСФКТ</t>
  </si>
  <si>
    <t>Занижены показатели гр.6 ф. № 0503168"Сведения о движении нефинансовых активов" безвозмездно полученные нефинансовые активы Казны и не соответствуют оборотно-сальдовым ведомостям за отчетный период (п.7, п.166 Инструкции № 191н, п.9.6 Указаний УФК, п. 2.4 Указаний ДФ)</t>
  </si>
  <si>
    <t>Занижены показатели гр.9 ф. № 0503168"Сведения о движении нефинансовых активов" безвозмездно переданные нефинансовые активы Казны и не соответствуют оборотно-сальдовым ведомостям за отчетный период  (п.7, п.166 Инструкции № 191н, п.9.6 Указаний УФК, п. 2.4 Указаний ДФ)</t>
  </si>
  <si>
    <t>2.9.</t>
  </si>
  <si>
    <t>Уведомление о приеме отчетности не выдано ГАБС после ее камеральной проверки (п.10 Инструкции № 191н)</t>
  </si>
  <si>
    <t>Формы годовой отчетности, содержащие аналитические  плановые(прогнозные) показатели,  не содержат подписи руководителя или д/л ФЭС (п.6 Инструкции № 191н)</t>
  </si>
  <si>
    <t>Не представлены в составе годовой отчетности и (или) заполнены не в полном объеме ПЗ формы № 0503160 Таблицы № и (или) 1,3,4,7 (п.11.1 Инструкции № 191н)</t>
  </si>
  <si>
    <t>Текстовая часть ПЗ ф. 0503160 не в полном объеме содержит  положения УП, в  том числе об особенностях ведения б/у,профессиональных суждениях и т.д. (п.37, п.40 Стандарта № 260н, п.152, п.156 Инструкции № 191н)</t>
  </si>
  <si>
    <t>Не внесены изменения в Учетную политику в соответствии с изменением  требований действующего законодательства  (п.6 ст. 8 Закона № 402-ФЗ , п.6 Инструкции № 157н)</t>
  </si>
  <si>
    <t>В разделе 4 ПЗ ф.№ 0503160 "Анализ показателей бухгалтерской отчетности субъекта" не отражены причины неисполнения бюджетных обязательств в ф. 0503175 (п.152, п. 170.2 Инструкции № 191н, п.2.9 Указаний УФК, ДФ)</t>
  </si>
  <si>
    <t>В разделе 4 ПЗ ф.№ 0503160 "Анализ показателей бухгалтерской отчетности субъекта" не отражены причины расхождения показателей суммы неисполненных обязательств  в ф. № 0503175 с соответствующими показателями Отчета о бюджетных обязательствах ф. № 0503128 (п.152, Инструкции № 191н)</t>
  </si>
  <si>
    <t>В разделе 4 ПЗ ф.№ 0503160 "Анализ показателей бухгалтерской отчетности субъекта" информация о движении имущества Казны не соответствет Сведениям формы № 0503168 (п.152 Инструкции № 191н)</t>
  </si>
  <si>
    <t>Входящий остаток на начало года по счету 04 "Задолженность неплатежеспособных дебиторов" Справки ф. № 0503130 не соответствует аналогичному показателю предшествующего периода на конец года</t>
  </si>
  <si>
    <t>Не проведена инвентаризация имущества и  (или) финансовых обязательств или проведена с нарушениями действующего законодательства (ст. 11 Закона № 402-ФЗ, п. 7, п. 279 Инструкции № 191н, Методические указания № 49,Учетная политика субъекта )</t>
  </si>
  <si>
    <t>Не проведена оценка активов, в результате дебиторская задолженность, не соответствующая критериям актива, со сроком давности 2005-2015 годы, продолжает учитываться в составе   балансовых счетов (п.6 Стандарта № 259н, п.36, п.79 Стандарта 256н, п.339 Инструкции № 157н)</t>
  </si>
  <si>
    <t>Нецелевое расходование бюджетных средств (ст.306.4, 161  БК РФ)</t>
  </si>
  <si>
    <t>Необоснованные расходы. Приняты невыполненные работы, в связи с чем причинен ущерб (ст.1102, ст.15 ГК РФ, МК)</t>
  </si>
  <si>
    <t>1.2.46.</t>
  </si>
  <si>
    <t>Выявлены недостачи, излишки</t>
  </si>
  <si>
    <t>Другие финансовые нарушения, подлежащие возмещению</t>
  </si>
  <si>
    <t>3.24.</t>
  </si>
  <si>
    <t>Отражение в составе Казны по данным Реестра земельных участков, переданных в постоянное бессрочное пользование правообладателям (п.6 Приказа Минэкономразвития № 424, ч.2 Положения 63 п.8)</t>
  </si>
  <si>
    <t>Нарушение порядка ведения Реестра по недвижимому имуществу, переданному в хозяйственное ведение (п.14 Постановления Правительства № 447, п.6 приказа Минэкономразвития РФ № 424, раздел 2 Положения № 63 п.8)</t>
  </si>
  <si>
    <t>Нарушение порядка ведения Реестра по земельным участкам, переданным в пользование МУП (п.14 Постановления Правительства № 447, п.6 приказа Минэкономразвития РФ № 424, раздел 2 Положения № 63 п.8)</t>
  </si>
  <si>
    <t>Нарушение правиил осуществления ВФК, при ведении регистров ВФК (КартаВФК не охватывает все внутренние бюджетные процедуры, отсутстувует контроль по методу самоконтроля, по уровню подчиненности и подведом.) (п. 16, 17, 33, 40, 42 приказа Минфина РФ № 356, п, 9, п. 13, п. 24, п.25 Постанов. № 7947, Порядка проведения ВФК)</t>
  </si>
  <si>
    <t>Количество контрактов, заключенных с нарушением  44-ФЗ</t>
  </si>
  <si>
    <t>Не осуществляется ВФА (ст.160.2-1 БК РФ, п. 30, 44-47 Постановл. АМО № 7947, п.4, 8, 13, 30 Приказа  МФ РФ № 822)</t>
  </si>
  <si>
    <t>27.1.</t>
  </si>
  <si>
    <t>27.2.</t>
  </si>
  <si>
    <t>27.3.</t>
  </si>
  <si>
    <t>27.4.</t>
  </si>
  <si>
    <t>27.5.</t>
  </si>
  <si>
    <t>прочим основаниям</t>
  </si>
  <si>
    <t>Объем проверенных средств, тыс.рублей, всего, в том числе:</t>
  </si>
  <si>
    <t>бюджетных средств, тыс.рублей</t>
  </si>
  <si>
    <t>ПРИНЯТО ПРЕДЛОЖЕНИЙ ПО РЕЗУЛЬТАТАМ ПРОВЕДЕННЫХ ПРОВЕРОК:</t>
  </si>
  <si>
    <t>Количество административных дел, возбужденных по материалам Палаты</t>
  </si>
  <si>
    <t>Внесено средств в бюджет</t>
  </si>
  <si>
    <t>по обращению граждан, (СП РФ)</t>
  </si>
  <si>
    <t xml:space="preserve">3. </t>
  </si>
  <si>
    <t>3.1.</t>
  </si>
  <si>
    <t>3.2.</t>
  </si>
  <si>
    <t>иных источников</t>
  </si>
  <si>
    <t>4.2.</t>
  </si>
  <si>
    <t>4.3.</t>
  </si>
  <si>
    <r>
      <t xml:space="preserve">% охвата </t>
    </r>
    <r>
      <rPr>
        <sz val="11"/>
        <color theme="4"/>
        <rFont val="Times New Roman"/>
        <family val="1"/>
        <charset val="204"/>
      </rPr>
      <t/>
    </r>
  </si>
  <si>
    <t xml:space="preserve">%  охвата </t>
  </si>
  <si>
    <r>
      <t xml:space="preserve">%  охвата </t>
    </r>
    <r>
      <rPr>
        <sz val="11"/>
        <color theme="4"/>
        <rFont val="Times New Roman"/>
        <family val="1"/>
        <charset val="204"/>
      </rPr>
      <t/>
    </r>
  </si>
  <si>
    <t>5.2.</t>
  </si>
  <si>
    <t>ВСЕГО ВЫЯВЛЕНО НАРУШЕНИЙ   И НЕДОСТАТКОВ, тыс.рублей, всего, в том числе:</t>
  </si>
  <si>
    <t>ВЫЯВЛЕНО ФИНАНСОВЫХ НАРУШЕНИЙ, тыс.рублей, всего, в том числе:</t>
  </si>
  <si>
    <t>9.1.</t>
  </si>
  <si>
    <t>9.2.</t>
  </si>
  <si>
    <t>9.3.</t>
  </si>
  <si>
    <t>9.4.</t>
  </si>
  <si>
    <t>9.5.</t>
  </si>
  <si>
    <t>Недополучено доходов</t>
  </si>
  <si>
    <t>НЕЭФФЕКТИВНОЕ РАСХОДОВАНИЕ СРЕДСТВ, тыс.рублей, всего, в том числе:</t>
  </si>
  <si>
    <t>8.1.</t>
  </si>
  <si>
    <t>8.1.1.</t>
  </si>
  <si>
    <t>8.1.2.</t>
  </si>
  <si>
    <t>8.1.3.</t>
  </si>
  <si>
    <t>8.1.4.</t>
  </si>
  <si>
    <t>8.1.5.</t>
  </si>
  <si>
    <t>8.2.</t>
  </si>
  <si>
    <t>8.2.1.</t>
  </si>
  <si>
    <t>8.2.2.</t>
  </si>
  <si>
    <t>8.3.</t>
  </si>
  <si>
    <t xml:space="preserve">НАРУШЕНИЯ УЧЕТА И ОТЧЕТНОСТИ, тыс.рублей, всего, в том числе: </t>
  </si>
  <si>
    <t>8.3.1.</t>
  </si>
  <si>
    <t>8.3.2.</t>
  </si>
  <si>
    <t>Не повлиявшие на достоверность отчетности</t>
  </si>
  <si>
    <t>СТОИМОСТЬ ИМУЩЕСТВА, ИСПОЛЬЗУЕМОГО С НАРУШЕНИЯМИ ДЕЙСТВУЮЩЕГО ЗАКОНОДАТЕЛЬСТВА И УТВЕРЖДЕННОГО ПОРЯДКА, тыс.рублей, всего, в том числе:</t>
  </si>
  <si>
    <t>8.4.</t>
  </si>
  <si>
    <t>НАРУШЕНИЯ ЗАКОНОДАТЕЛЬСТВА О ЗАКУПКАХ, тыс.рублей, всего, в том числе:</t>
  </si>
  <si>
    <t>8.4.1.</t>
  </si>
  <si>
    <t>8.5.</t>
  </si>
  <si>
    <t>НАРУШЕНИЕ БЮДЖЕТНОГО ЗАКОНОДАТЕЛЬСТВА, тыс.рублей, всего, в том числе:</t>
  </si>
  <si>
    <t>8.5.1.</t>
  </si>
  <si>
    <t>8.6.</t>
  </si>
  <si>
    <t>НАРУШЕНИЕ ПРОЧИХ НПА И МПА, тыс.рублей, всего, в том числе:</t>
  </si>
  <si>
    <t>УСТРАНЕНЫ ФИНАНСОВЫЕ НАРУШЕНИЯ, тыс.рублей, всего, в том числе:</t>
  </si>
  <si>
    <t>10.1.</t>
  </si>
  <si>
    <t>10.1.1.</t>
  </si>
  <si>
    <t>10.1.1.1.</t>
  </si>
  <si>
    <t>10.1.1.2.</t>
  </si>
  <si>
    <t>10.1.1.3.</t>
  </si>
  <si>
    <t>10.1.1.4.</t>
  </si>
  <si>
    <t>10.1.1.5.</t>
  </si>
  <si>
    <t>10.1.1.6.</t>
  </si>
  <si>
    <t>10.1.2.</t>
  </si>
  <si>
    <t>Возмещено средств организаций</t>
  </si>
  <si>
    <t>10.1.3.</t>
  </si>
  <si>
    <t>Выполнено работ, оказано услуг, получено товарами</t>
  </si>
  <si>
    <t>10.1.4.</t>
  </si>
  <si>
    <t xml:space="preserve">Прочее устранение </t>
  </si>
  <si>
    <t>10.2.</t>
  </si>
  <si>
    <t>УСТРАНЕНО НЕЭФФЕКТИВНОЕ РАСХОДОВАНИЕ СРЕДСТВ, тыс.рублей, всего, в том числе:</t>
  </si>
  <si>
    <t>10.2.1.</t>
  </si>
  <si>
    <t>10.3.</t>
  </si>
  <si>
    <t>УСТРАНЕНЫ НАРУШЕНИЯ УЧЕТА И ОТЧЕТНОСТИ, тыс.рублей, всего, в том числе:</t>
  </si>
  <si>
    <t>10.3.1.</t>
  </si>
  <si>
    <t xml:space="preserve">повлиявшие на достоверность отчетности </t>
  </si>
  <si>
    <t>8.3.1.1.</t>
  </si>
  <si>
    <t>8.3.2.2.</t>
  </si>
  <si>
    <t>8.3.2.1.</t>
  </si>
  <si>
    <t>8.3.2.3.</t>
  </si>
  <si>
    <t>8.4.2.</t>
  </si>
  <si>
    <t>8.4.3.</t>
  </si>
  <si>
    <t>8.6.1.</t>
  </si>
  <si>
    <t>8.6.2.</t>
  </si>
  <si>
    <t>8.6.3.</t>
  </si>
  <si>
    <t>8.6.4.</t>
  </si>
  <si>
    <t>8.7.</t>
  </si>
  <si>
    <t>8.7.1.</t>
  </si>
  <si>
    <t>ПОДГОТОВЛЕНЫ ПРЕДЛОЖЕНИЯ по результатам контрольных мероприятий</t>
  </si>
  <si>
    <t xml:space="preserve">ВСЕГО ПРИНЯТО МЕР ПО УСТРАНЕНИЮ НАРУШЕНИЙ И НЕДОСТАТКОВ, тыс.рублей, всего, в том числе: </t>
  </si>
  <si>
    <t>10.3.2.</t>
  </si>
  <si>
    <t>10.4.</t>
  </si>
  <si>
    <t>СТОИМОСТЬ ИМУЩЕСТВА, ПО КОТОРОМУ УСТРАНЕНЫ НАРУШЕНИЯ, тыс.рублей, всего, в том числе:</t>
  </si>
  <si>
    <t>10.4.1.</t>
  </si>
  <si>
    <t>10.4.2.</t>
  </si>
  <si>
    <t>10.4.3.</t>
  </si>
  <si>
    <t>УСТРАНЕНЫ НАРУШЕНИЯ ЗАКОНОДАТЕЛЬСТВА О ЗАКУПКАХ, тыс.рублей, всего, в том числе:</t>
  </si>
  <si>
    <t>10.5.</t>
  </si>
  <si>
    <t>10.6.</t>
  </si>
  <si>
    <t>УСТРАНЕНЫ НАРУШЕНИЯ БЮДЖЕТНОГО ЗАКОНОДАТЕЛЬСТВА, тыс.рублей, всего, в том числе:</t>
  </si>
  <si>
    <t>10.6.1.</t>
  </si>
  <si>
    <t>10.6.3.</t>
  </si>
  <si>
    <t>10.6.2.</t>
  </si>
  <si>
    <t>10.7.</t>
  </si>
  <si>
    <t>УСТРАНЕНИЕ НАРУШЕНИЙ ПРОЧИХ НПА И МПА, тыс.рублей, всего, в том числе:</t>
  </si>
  <si>
    <t>11.</t>
  </si>
  <si>
    <t>11.1.</t>
  </si>
  <si>
    <t>11.2.</t>
  </si>
  <si>
    <t>11.3.</t>
  </si>
  <si>
    <t>11.4.</t>
  </si>
  <si>
    <t>11.5.</t>
  </si>
  <si>
    <t>12.</t>
  </si>
  <si>
    <t>13.</t>
  </si>
  <si>
    <t>14.</t>
  </si>
  <si>
    <t>15.</t>
  </si>
  <si>
    <t>16.</t>
  </si>
  <si>
    <t>16.1.</t>
  </si>
  <si>
    <t>16.2.</t>
  </si>
  <si>
    <t>16.2.1.</t>
  </si>
  <si>
    <t>16.2.2.</t>
  </si>
  <si>
    <t>16.2.4.</t>
  </si>
  <si>
    <t>16.2.5.</t>
  </si>
  <si>
    <t>17.</t>
  </si>
  <si>
    <t>18.</t>
  </si>
  <si>
    <t>19.</t>
  </si>
  <si>
    <t>Принято муниципальных правовых актов, всего, в том числе:</t>
  </si>
  <si>
    <t>26.1.</t>
  </si>
  <si>
    <t>26.2.</t>
  </si>
  <si>
    <t>по проверкам предшествующих периодов</t>
  </si>
  <si>
    <t>Устранены прочие финансовые нарушения</t>
  </si>
  <si>
    <t xml:space="preserve">Ф.И.О. проверяющего: </t>
  </si>
  <si>
    <t xml:space="preserve">Местонахождение (фактический адрес): </t>
  </si>
  <si>
    <t xml:space="preserve">ИНН: </t>
  </si>
  <si>
    <t xml:space="preserve">Основание проверки: </t>
  </si>
  <si>
    <t xml:space="preserve">Проверяемый период: </t>
  </si>
  <si>
    <t xml:space="preserve">Тема проверки (ревизии): </t>
  </si>
  <si>
    <t xml:space="preserve">Дата начала проверки (ревизии)     Дата окончания проверки (ревизии)   </t>
  </si>
  <si>
    <t xml:space="preserve">Время проведения мероприятия    (рабочие дни)          Количество человеко-дней   </t>
  </si>
  <si>
    <t>финансового  контроля</t>
  </si>
  <si>
    <t>мероприятия"</t>
  </si>
  <si>
    <t xml:space="preserve">к стандарту внешнего муниципального </t>
  </si>
  <si>
    <t xml:space="preserve">СФК 2 "Общие правила проведения контрольного </t>
  </si>
  <si>
    <t>"ПРИЛОЖЕНИЕ № 24</t>
  </si>
  <si>
    <t xml:space="preserve">Приложение № 1 </t>
  </si>
  <si>
    <t>к статистическому отчету</t>
  </si>
  <si>
    <t>№</t>
  </si>
  <si>
    <t>Принятые меры</t>
  </si>
  <si>
    <t>по  ПРЕДСТАВЛЕНИЮ  от      №       (срок исполнения -   )</t>
  </si>
  <si>
    <t>по  ПРЕДПИСАНИЮ   от     №           (срок исполнения -   )</t>
  </si>
  <si>
    <t>Руководитель проверки</t>
  </si>
  <si>
    <t>Рекомендации согласно приложению № 1 к статистическому отчету</t>
  </si>
  <si>
    <t xml:space="preserve">И.О. Фамилия </t>
  </si>
  <si>
    <t>Фамилия И.О."</t>
  </si>
  <si>
    <t>Нарушения общих требований к учету и отчетности</t>
  </si>
  <si>
    <t xml:space="preserve">Нарушение требований при проведении инвентаризации </t>
  </si>
  <si>
    <t>Нарушение требований, предъявляемых к применению правил ведения бухгалтерского учета и составления бухгалтерской отчетности</t>
  </si>
  <si>
    <t xml:space="preserve">Повлиявшие на достоверность отчета об исполнении бюджета </t>
  </si>
  <si>
    <t xml:space="preserve">Не повлиявшие на достоверность </t>
  </si>
  <si>
    <t>Нарушение требований к бюджетному (бухгалтерскому) учету, в том числе к составлению, представлению бюджетной, бухгалтерской (финансовой) отчетности(ст.15.15.6 КоАП РФ)</t>
  </si>
  <si>
    <r>
      <rPr>
        <b/>
        <sz val="9"/>
        <color theme="1"/>
        <rFont val="Times New Roman"/>
        <family val="1"/>
        <charset val="204"/>
      </rPr>
      <t>Наименование объекта проверки: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</si>
  <si>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Дата составления отчета, представления, предписания, направления в прокуратуру                                                                                          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(*в течение 15 рабочих дней со дня подписания акта или Заключения на разногласия, п.7.1.1 СФК 2)</t>
    </r>
  </si>
  <si>
    <t>По контрольным мероприятиям:</t>
  </si>
  <si>
    <r>
      <rPr>
        <b/>
        <sz val="9"/>
        <rFont val="Times New Roman"/>
        <family val="1"/>
        <charset val="204"/>
      </rPr>
      <t xml:space="preserve">Стоимость проверенного имущества, тыс.рублей, всего, в том числе: </t>
    </r>
    <r>
      <rPr>
        <b/>
        <sz val="9"/>
        <color theme="4"/>
        <rFont val="Times New Roman"/>
        <family val="1"/>
        <charset val="204"/>
      </rPr>
      <t xml:space="preserve">  </t>
    </r>
  </si>
  <si>
    <r>
      <t xml:space="preserve">Количество материалов, направленных в иные органы (УФАС, исполнительно-распорядительные,  </t>
    </r>
    <r>
      <rPr>
        <b/>
        <sz val="9"/>
        <rFont val="Times New Roman"/>
        <family val="1"/>
        <charset val="204"/>
      </rPr>
      <t>контролирующие и надзорные, налоговые  органы</t>
    </r>
    <r>
      <rPr>
        <b/>
        <sz val="9"/>
        <color theme="1"/>
        <rFont val="Times New Roman"/>
        <family val="1"/>
        <charset val="204"/>
      </rPr>
      <t xml:space="preserve"> и др. для принятия мер в соответствии с полномочиями)</t>
    </r>
  </si>
  <si>
    <r>
      <rPr>
        <sz val="9"/>
        <color theme="4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 проверкам текущего периода</t>
    </r>
  </si>
  <si>
    <t xml:space="preserve">Устранены нарушения по мероприятиям, проведенным в периодах, предшествующих отчетному, тыс.рублей, всего, в том числе:                                                                                                 </t>
  </si>
  <si>
    <t xml:space="preserve">Нарушение требований к бюджетному (бухгалтерскому) учету, в том числе к составлению, представлению бюджетной, бухгалтерской (финансовой) отчетности (ст.15.15.6) </t>
  </si>
  <si>
    <t>Информация
о принятых мерах по устранению нарушений и выполнению рекомендаций
 по результатам проведенного контрольного мероприятия
___________________________________</t>
  </si>
  <si>
    <t>Председатель Контрольно-счётного</t>
  </si>
  <si>
    <t>органа муниципального округа</t>
  </si>
  <si>
    <t xml:space="preserve"> город Кировск Мурманской области</t>
  </si>
  <si>
    <t xml:space="preserve">                                            подпись</t>
  </si>
  <si>
    <r>
      <t xml:space="preserve">Дата сдачи материалов   :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04"/>
      </rPr>
      <t>(</t>
    </r>
    <r>
      <rPr>
        <i/>
        <sz val="9"/>
        <rFont val="Times New Roman"/>
        <family val="1"/>
        <charset val="204"/>
      </rPr>
      <t xml:space="preserve">* В течение 2 рабочих дней после направления отчёта, представления или предписания) </t>
    </r>
  </si>
  <si>
    <t>Подготовлена информация о результатах проведенных контрольных мероприятий и направлена по  количеству инфорации/ количеству мероприятий всего:</t>
  </si>
  <si>
    <t>по ОТЧЕТУ     (письмо от №, срок исполнения  -   )</t>
  </si>
  <si>
    <t>Предложения  Контрольно-счетного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</si>
</sst>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4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4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14" fontId="2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9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9" fillId="0" borderId="3" xfId="0" applyNumberFormat="1" applyFont="1" applyFill="1" applyBorder="1" applyAlignment="1">
      <alignment horizontal="right" vertical="center"/>
    </xf>
    <xf numFmtId="165" fontId="9" fillId="0" borderId="9" xfId="0" applyNumberFormat="1" applyFont="1" applyFill="1" applyBorder="1" applyAlignment="1">
      <alignment horizontal="right" vertical="center"/>
    </xf>
    <xf numFmtId="165" fontId="1" fillId="0" borderId="3" xfId="0" applyNumberFormat="1" applyFont="1" applyFill="1" applyBorder="1" applyAlignment="1">
      <alignment horizontal="right" vertical="center"/>
    </xf>
    <xf numFmtId="165" fontId="1" fillId="0" borderId="9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/>
    <xf numFmtId="165" fontId="2" fillId="0" borderId="9" xfId="0" applyNumberFormat="1" applyFont="1" applyFill="1" applyBorder="1" applyAlignment="1"/>
    <xf numFmtId="165" fontId="2" fillId="0" borderId="3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/>
    <xf numFmtId="165" fontId="1" fillId="0" borderId="9" xfId="0" applyNumberFormat="1" applyFont="1" applyFill="1" applyBorder="1" applyAlignment="1"/>
    <xf numFmtId="3" fontId="6" fillId="0" borderId="3" xfId="0" applyNumberFormat="1" applyFont="1" applyFill="1" applyBorder="1" applyAlignment="1">
      <alignment horizontal="right" wrapText="1"/>
    </xf>
    <xf numFmtId="0" fontId="1" fillId="0" borderId="0" xfId="0" applyFont="1" applyFill="1"/>
    <xf numFmtId="1" fontId="1" fillId="0" borderId="3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right" wrapText="1"/>
    </xf>
    <xf numFmtId="165" fontId="6" fillId="0" borderId="3" xfId="0" applyNumberFormat="1" applyFont="1" applyFill="1" applyBorder="1" applyAlignment="1">
      <alignment horizontal="right" wrapText="1"/>
    </xf>
    <xf numFmtId="165" fontId="6" fillId="0" borderId="9" xfId="0" applyNumberFormat="1" applyFont="1" applyFill="1" applyBorder="1" applyAlignment="1">
      <alignment horizontal="right" wrapText="1"/>
    </xf>
    <xf numFmtId="165" fontId="6" fillId="0" borderId="3" xfId="0" applyNumberFormat="1" applyFont="1" applyFill="1" applyBorder="1" applyAlignment="1"/>
    <xf numFmtId="0" fontId="6" fillId="0" borderId="8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wrapText="1"/>
    </xf>
    <xf numFmtId="165" fontId="6" fillId="0" borderId="9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0" fontId="6" fillId="0" borderId="3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wrapText="1"/>
    </xf>
    <xf numFmtId="14" fontId="5" fillId="0" borderId="8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/>
    </xf>
    <xf numFmtId="165" fontId="5" fillId="0" borderId="9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/>
    <xf numFmtId="165" fontId="8" fillId="0" borderId="9" xfId="0" applyNumberFormat="1" applyFont="1" applyFill="1" applyBorder="1" applyAlignment="1"/>
    <xf numFmtId="3" fontId="2" fillId="0" borderId="0" xfId="0" applyNumberFormat="1" applyFont="1" applyFill="1"/>
    <xf numFmtId="14" fontId="6" fillId="0" borderId="8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wrapText="1"/>
    </xf>
    <xf numFmtId="14" fontId="6" fillId="0" borderId="8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center" wrapText="1"/>
    </xf>
    <xf numFmtId="165" fontId="6" fillId="0" borderId="9" xfId="0" applyNumberFormat="1" applyFont="1" applyFill="1" applyBorder="1" applyAlignment="1"/>
    <xf numFmtId="0" fontId="2" fillId="0" borderId="8" xfId="0" applyFont="1" applyFill="1" applyBorder="1" applyAlignment="1">
      <alignment horizontal="center" wrapText="1"/>
    </xf>
    <xf numFmtId="165" fontId="5" fillId="0" borderId="3" xfId="0" applyNumberFormat="1" applyFont="1" applyFill="1" applyBorder="1" applyAlignment="1"/>
    <xf numFmtId="165" fontId="5" fillId="0" borderId="9" xfId="0" applyNumberFormat="1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/>
    <xf numFmtId="0" fontId="2" fillId="0" borderId="3" xfId="0" applyFont="1" applyFill="1" applyBorder="1" applyAlignment="1">
      <alignment wrapText="1"/>
    </xf>
    <xf numFmtId="165" fontId="6" fillId="0" borderId="3" xfId="0" applyNumberFormat="1" applyFont="1" applyFill="1" applyBorder="1" applyAlignment="1">
      <alignment wrapText="1"/>
    </xf>
    <xf numFmtId="14" fontId="2" fillId="0" borderId="8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4" fontId="11" fillId="0" borderId="8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right"/>
    </xf>
    <xf numFmtId="165" fontId="11" fillId="0" borderId="9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right" vertical="center"/>
    </xf>
    <xf numFmtId="165" fontId="11" fillId="0" borderId="3" xfId="0" applyNumberFormat="1" applyFont="1" applyFill="1" applyBorder="1" applyAlignment="1">
      <alignment horizontal="right" vertical="center"/>
    </xf>
    <xf numFmtId="165" fontId="11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wrapText="1"/>
    </xf>
    <xf numFmtId="17" fontId="2" fillId="0" borderId="8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right"/>
    </xf>
    <xf numFmtId="165" fontId="1" fillId="0" borderId="9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6" fontId="2" fillId="0" borderId="8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3" fontId="6" fillId="0" borderId="3" xfId="0" applyNumberFormat="1" applyFont="1" applyFill="1" applyBorder="1" applyAlignment="1">
      <alignment horizontal="center" wrapText="1"/>
    </xf>
    <xf numFmtId="16" fontId="1" fillId="0" borderId="8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3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165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Fill="1" applyBorder="1"/>
    <xf numFmtId="165" fontId="2" fillId="0" borderId="9" xfId="0" applyNumberFormat="1" applyFont="1" applyFill="1" applyBorder="1" applyAlignment="1">
      <alignment horizontal="center" wrapText="1"/>
    </xf>
    <xf numFmtId="0" fontId="1" fillId="0" borderId="3" xfId="0" applyFont="1" applyFill="1" applyBorder="1"/>
    <xf numFmtId="165" fontId="1" fillId="0" borderId="3" xfId="0" applyNumberFormat="1" applyFont="1" applyFill="1" applyBorder="1" applyAlignment="1">
      <alignment horizontal="right" wrapText="1"/>
    </xf>
    <xf numFmtId="49" fontId="2" fillId="0" borderId="3" xfId="0" applyNumberFormat="1" applyFont="1" applyFill="1" applyBorder="1"/>
    <xf numFmtId="4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 wrapText="1"/>
    </xf>
    <xf numFmtId="165" fontId="2" fillId="0" borderId="11" xfId="0" applyNumberFormat="1" applyFont="1" applyFill="1" applyBorder="1" applyAlignment="1">
      <alignment horizontal="center" wrapText="1"/>
    </xf>
    <xf numFmtId="165" fontId="2" fillId="0" borderId="4" xfId="0" applyNumberFormat="1" applyFont="1" applyFill="1" applyBorder="1" applyAlignment="1">
      <alignment horizontal="left" wrapText="1"/>
    </xf>
    <xf numFmtId="165" fontId="2" fillId="0" borderId="11" xfId="0" applyNumberFormat="1" applyFont="1" applyFill="1" applyBorder="1" applyAlignment="1">
      <alignment horizontal="left" wrapText="1"/>
    </xf>
    <xf numFmtId="165" fontId="2" fillId="0" borderId="4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wrapText="1"/>
    </xf>
    <xf numFmtId="165" fontId="9" fillId="0" borderId="1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54;&#1050;&#1059;&#1052;&#1045;&#1053;&#1058;&#1067;%20&#1051;&#1042;\&#1054;&#1090;&#1095;&#1077;&#1090;&#1099;,%20&#1089;&#1087;&#1088;&#1072;&#1074;&#1082;&#1080;,%20&#1080;&#1085;&#1092;&#1086;&#1088;&#1084;&#1072;&#1094;&#1080;&#1080;\2019\&#1055;&#1088;&#1080;&#1083;&#1086;&#1078;&#1077;&#1085;&#1080;&#1077;%20&#8470;%2024%20(&#1089;&#1074;&#1086;&#1076;%2015-&#1082;&#1074;)%20&#1087;&#1088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л-во объектов "/>
      <sheetName val="Дисциплинарка"/>
      <sheetName val="КоАП"/>
      <sheetName val="выдел и проверен ср-в "/>
      <sheetName val="ВН ПР"/>
      <sheetName val="Расшифр ВН ПР"/>
      <sheetName val="АЭ ДО ОО"/>
      <sheetName val="АДМ ИГ"/>
      <sheetName val="АДМ РЗТ"/>
      <sheetName val="УКХ и Б"/>
      <sheetName val="ЦМДДТ"/>
      <sheetName val="ЦПВМ"/>
      <sheetName val="Представления 2018"/>
      <sheetName val="СВОД 2018"/>
      <sheetName val="Свод 2017(раб)"/>
      <sheetName val="Свернут"/>
      <sheetName val="Прокуратуре 2017-2018"/>
      <sheetName val="Расшифровка СВОД"/>
      <sheetName val="Приложение 1 СФК 5 2018"/>
      <sheetName val="Приложение 2 СФК 5 2018"/>
      <sheetName val="Основные показатели "/>
      <sheetName val="Отчет по КЛСФКТ"/>
      <sheetName val="Прочие расшифрКЛСФКТ "/>
      <sheetName val="Представления 2011"/>
      <sheetName val="Представления 2012"/>
      <sheetName val="Представления 2013"/>
      <sheetName val="Представление 2014"/>
      <sheetName val="Представления 2015"/>
      <sheetName val="Представления 2016"/>
      <sheetName val="Представления 2017"/>
      <sheetName val="Расшифровка 2011"/>
      <sheetName val="Расшифровка 2012"/>
      <sheetName val="Расшифровка  2013"/>
      <sheetName val="Расшифровка 2014"/>
      <sheetName val="Расшифровка 2015"/>
      <sheetName val="Расшифровка 2016"/>
      <sheetName val="Расшифровка 2017"/>
      <sheetName val="Прокуратуре СВОД  на 01.07.18"/>
      <sheetName val="Прокуратуре КРО"/>
      <sheetName val="Прокуратуре КРО 16-17г"/>
      <sheetName val="Прил №1 на 01.07.17 Прокурат"/>
      <sheetName val="Прокуратуре Томилко АЗ"/>
      <sheetName val="Прокуратуре свод 16-17"/>
      <sheetName val="осн. показ 2011-2015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6">
          <cell r="C76" t="str">
            <v>1.2.121к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abSelected="1" topLeftCell="A163" workbookViewId="0">
      <selection activeCell="B280" sqref="B280:B281"/>
    </sheetView>
  </sheetViews>
  <sheetFormatPr defaultColWidth="9.140625" defaultRowHeight="12" x14ac:dyDescent="0.2"/>
  <cols>
    <col min="1" max="1" width="7.42578125" style="4" customWidth="1"/>
    <col min="2" max="2" width="62.42578125" style="4" customWidth="1"/>
    <col min="3" max="3" width="8.7109375" style="4" customWidth="1"/>
    <col min="4" max="4" width="7.140625" style="4" customWidth="1"/>
    <col min="5" max="5" width="11.7109375" style="4" customWidth="1"/>
    <col min="6" max="6" width="19.140625" style="4" customWidth="1"/>
    <col min="7" max="7" width="18.28515625" style="4" customWidth="1"/>
    <col min="8" max="8" width="12.140625" style="4" customWidth="1"/>
    <col min="9" max="9" width="10.7109375" style="4" bestFit="1" customWidth="1"/>
    <col min="10" max="16384" width="9.140625" style="4"/>
  </cols>
  <sheetData>
    <row r="1" spans="1:7" x14ac:dyDescent="0.2">
      <c r="A1" s="165"/>
      <c r="B1" s="165"/>
      <c r="C1" s="165"/>
      <c r="D1" s="165"/>
      <c r="E1" s="165"/>
      <c r="F1" s="165"/>
      <c r="G1" s="165"/>
    </row>
    <row r="2" spans="1:7" x14ac:dyDescent="0.2">
      <c r="A2" s="5"/>
      <c r="B2" s="5"/>
      <c r="C2" s="5"/>
      <c r="D2" s="5"/>
      <c r="E2" s="5"/>
      <c r="F2" s="5"/>
      <c r="G2" s="5"/>
    </row>
    <row r="3" spans="1:7" s="72" customFormat="1" x14ac:dyDescent="0.2">
      <c r="A3" s="157"/>
      <c r="B3" s="158"/>
      <c r="C3" s="157"/>
      <c r="D3" s="157"/>
      <c r="E3" s="157"/>
      <c r="F3" s="158" t="s">
        <v>295</v>
      </c>
      <c r="G3" s="157"/>
    </row>
    <row r="4" spans="1:7" s="72" customFormat="1" x14ac:dyDescent="0.2">
      <c r="A4" s="157"/>
      <c r="B4" s="158"/>
      <c r="C4" s="157"/>
      <c r="D4" s="157"/>
      <c r="E4" s="158"/>
      <c r="F4" s="158" t="s">
        <v>293</v>
      </c>
      <c r="G4" s="157"/>
    </row>
    <row r="5" spans="1:7" s="72" customFormat="1" x14ac:dyDescent="0.2">
      <c r="A5" s="157"/>
      <c r="B5" s="158"/>
      <c r="C5" s="157"/>
      <c r="D5" s="157"/>
      <c r="E5" s="157"/>
      <c r="F5" s="158" t="s">
        <v>291</v>
      </c>
      <c r="G5" s="157"/>
    </row>
    <row r="6" spans="1:7" s="72" customFormat="1" x14ac:dyDescent="0.2">
      <c r="A6" s="157"/>
      <c r="B6" s="158"/>
      <c r="C6" s="157"/>
      <c r="D6" s="157"/>
      <c r="E6" s="157"/>
      <c r="F6" s="158" t="s">
        <v>294</v>
      </c>
      <c r="G6" s="157"/>
    </row>
    <row r="7" spans="1:7" s="72" customFormat="1" x14ac:dyDescent="0.2">
      <c r="A7" s="157"/>
      <c r="B7" s="158"/>
      <c r="C7" s="157"/>
      <c r="D7" s="157"/>
      <c r="E7" s="157"/>
      <c r="F7" s="158" t="s">
        <v>292</v>
      </c>
      <c r="G7" s="157"/>
    </row>
    <row r="8" spans="1:7" s="72" customFormat="1" x14ac:dyDescent="0.2">
      <c r="A8" s="157"/>
      <c r="B8" s="158"/>
      <c r="C8" s="157"/>
      <c r="D8" s="157"/>
      <c r="E8" s="157"/>
      <c r="F8" s="158"/>
      <c r="G8" s="157"/>
    </row>
    <row r="9" spans="1:7" s="72" customFormat="1" x14ac:dyDescent="0.2">
      <c r="A9" s="157"/>
      <c r="B9" s="158"/>
      <c r="C9" s="157"/>
      <c r="D9" s="157"/>
      <c r="E9" s="157"/>
      <c r="F9" s="157"/>
      <c r="G9" s="157"/>
    </row>
    <row r="10" spans="1:7" s="72" customFormat="1" x14ac:dyDescent="0.2">
      <c r="B10" s="158"/>
      <c r="F10" s="159"/>
      <c r="G10" s="159"/>
    </row>
    <row r="11" spans="1:7" x14ac:dyDescent="0.2">
      <c r="B11" s="6"/>
      <c r="F11" s="166" t="s">
        <v>321</v>
      </c>
      <c r="G11" s="166"/>
    </row>
    <row r="12" spans="1:7" x14ac:dyDescent="0.2">
      <c r="F12" s="166" t="s">
        <v>322</v>
      </c>
      <c r="G12" s="166"/>
    </row>
    <row r="13" spans="1:7" x14ac:dyDescent="0.2">
      <c r="F13" s="166" t="s">
        <v>323</v>
      </c>
      <c r="G13" s="166"/>
    </row>
    <row r="14" spans="1:7" x14ac:dyDescent="0.2">
      <c r="F14" s="166" t="s">
        <v>324</v>
      </c>
      <c r="G14" s="166"/>
    </row>
    <row r="15" spans="1:7" x14ac:dyDescent="0.2">
      <c r="F15" s="166" t="s">
        <v>0</v>
      </c>
      <c r="G15" s="166"/>
    </row>
    <row r="16" spans="1:7" ht="12.75" thickBot="1" x14ac:dyDescent="0.25">
      <c r="A16" s="164" t="s">
        <v>123</v>
      </c>
      <c r="B16" s="164"/>
      <c r="C16" s="164"/>
      <c r="D16" s="164"/>
      <c r="E16" s="164"/>
      <c r="F16" s="164"/>
      <c r="G16" s="164"/>
    </row>
    <row r="17" spans="1:7" x14ac:dyDescent="0.2">
      <c r="A17" s="167" t="s">
        <v>283</v>
      </c>
      <c r="B17" s="168"/>
      <c r="C17" s="168"/>
      <c r="D17" s="168"/>
      <c r="E17" s="168"/>
      <c r="F17" s="168"/>
      <c r="G17" s="169"/>
    </row>
    <row r="18" spans="1:7" x14ac:dyDescent="0.2">
      <c r="A18" s="170" t="s">
        <v>312</v>
      </c>
      <c r="B18" s="171"/>
      <c r="C18" s="171"/>
      <c r="D18" s="171"/>
      <c r="E18" s="171"/>
      <c r="F18" s="171"/>
      <c r="G18" s="172"/>
    </row>
    <row r="19" spans="1:7" x14ac:dyDescent="0.2">
      <c r="A19" s="173" t="s">
        <v>284</v>
      </c>
      <c r="B19" s="174"/>
      <c r="C19" s="174"/>
      <c r="D19" s="174"/>
      <c r="E19" s="174"/>
      <c r="F19" s="174"/>
      <c r="G19" s="175"/>
    </row>
    <row r="20" spans="1:7" x14ac:dyDescent="0.2">
      <c r="A20" s="173" t="s">
        <v>285</v>
      </c>
      <c r="B20" s="174"/>
      <c r="C20" s="174"/>
      <c r="D20" s="174"/>
      <c r="E20" s="174"/>
      <c r="F20" s="174"/>
      <c r="G20" s="175"/>
    </row>
    <row r="21" spans="1:7" x14ac:dyDescent="0.2">
      <c r="A21" s="176" t="s">
        <v>286</v>
      </c>
      <c r="B21" s="177"/>
      <c r="C21" s="177"/>
      <c r="D21" s="177"/>
      <c r="E21" s="178"/>
      <c r="F21" s="179" t="s">
        <v>287</v>
      </c>
      <c r="G21" s="180"/>
    </row>
    <row r="22" spans="1:7" x14ac:dyDescent="0.2">
      <c r="A22" s="161" t="s">
        <v>288</v>
      </c>
      <c r="B22" s="162"/>
      <c r="C22" s="162"/>
      <c r="D22" s="162"/>
      <c r="E22" s="162"/>
      <c r="F22" s="162"/>
      <c r="G22" s="163"/>
    </row>
    <row r="23" spans="1:7" x14ac:dyDescent="0.2">
      <c r="A23" s="184"/>
      <c r="B23" s="185"/>
      <c r="C23" s="185"/>
      <c r="D23" s="185"/>
      <c r="E23" s="185"/>
      <c r="F23" s="185"/>
      <c r="G23" s="186"/>
    </row>
    <row r="24" spans="1:7" x14ac:dyDescent="0.2">
      <c r="A24" s="184" t="s">
        <v>289</v>
      </c>
      <c r="B24" s="185"/>
      <c r="C24" s="185"/>
      <c r="D24" s="185"/>
      <c r="E24" s="185"/>
      <c r="F24" s="185"/>
      <c r="G24" s="186"/>
    </row>
    <row r="25" spans="1:7" x14ac:dyDescent="0.2">
      <c r="A25" s="184" t="s">
        <v>290</v>
      </c>
      <c r="B25" s="185"/>
      <c r="C25" s="185"/>
      <c r="D25" s="185"/>
      <c r="E25" s="185"/>
      <c r="F25" s="185"/>
      <c r="G25" s="186"/>
    </row>
    <row r="26" spans="1:7" x14ac:dyDescent="0.2">
      <c r="A26" s="161" t="s">
        <v>313</v>
      </c>
      <c r="B26" s="162"/>
      <c r="C26" s="162"/>
      <c r="D26" s="162"/>
      <c r="E26" s="162"/>
      <c r="F26" s="162"/>
      <c r="G26" s="163"/>
    </row>
    <row r="27" spans="1:7" ht="12.75" thickBot="1" x14ac:dyDescent="0.25">
      <c r="A27" s="181" t="s">
        <v>325</v>
      </c>
      <c r="B27" s="182"/>
      <c r="C27" s="182"/>
      <c r="D27" s="182"/>
      <c r="E27" s="182"/>
      <c r="F27" s="182"/>
      <c r="G27" s="183"/>
    </row>
    <row r="28" spans="1:7" x14ac:dyDescent="0.2">
      <c r="A28" s="187" t="s">
        <v>1</v>
      </c>
      <c r="B28" s="190" t="s">
        <v>2</v>
      </c>
      <c r="C28" s="190" t="s">
        <v>126</v>
      </c>
      <c r="D28" s="190" t="s">
        <v>3</v>
      </c>
      <c r="E28" s="190" t="s">
        <v>4</v>
      </c>
      <c r="F28" s="193" t="s">
        <v>5</v>
      </c>
      <c r="G28" s="194"/>
    </row>
    <row r="29" spans="1:7" x14ac:dyDescent="0.2">
      <c r="A29" s="188"/>
      <c r="B29" s="191"/>
      <c r="C29" s="191"/>
      <c r="D29" s="191"/>
      <c r="E29" s="191"/>
      <c r="F29" s="195"/>
      <c r="G29" s="196"/>
    </row>
    <row r="30" spans="1:7" x14ac:dyDescent="0.2">
      <c r="A30" s="188"/>
      <c r="B30" s="191"/>
      <c r="C30" s="191"/>
      <c r="D30" s="191"/>
      <c r="E30" s="191"/>
      <c r="F30" s="197" t="s">
        <v>124</v>
      </c>
      <c r="G30" s="198" t="s">
        <v>125</v>
      </c>
    </row>
    <row r="31" spans="1:7" x14ac:dyDescent="0.2">
      <c r="A31" s="189"/>
      <c r="B31" s="192"/>
      <c r="C31" s="192"/>
      <c r="D31" s="192"/>
      <c r="E31" s="192"/>
      <c r="F31" s="192"/>
      <c r="G31" s="199"/>
    </row>
    <row r="32" spans="1:7" x14ac:dyDescent="0.2">
      <c r="A32" s="8">
        <v>1</v>
      </c>
      <c r="B32" s="2">
        <v>2</v>
      </c>
      <c r="C32" s="2"/>
      <c r="D32" s="2"/>
      <c r="E32" s="2">
        <v>3</v>
      </c>
      <c r="F32" s="2">
        <v>4</v>
      </c>
      <c r="G32" s="3">
        <v>5</v>
      </c>
    </row>
    <row r="33" spans="1:7" x14ac:dyDescent="0.2">
      <c r="A33" s="8" t="s">
        <v>6</v>
      </c>
      <c r="B33" s="9" t="s">
        <v>7</v>
      </c>
      <c r="C33" s="9"/>
      <c r="D33" s="9"/>
      <c r="E33" s="10">
        <f>F33+G33</f>
        <v>0</v>
      </c>
      <c r="F33" s="11">
        <f>F34+F35+F36+F37+F38</f>
        <v>0</v>
      </c>
      <c r="G33" s="12">
        <f>G34+G35+G36+G37+G38</f>
        <v>0</v>
      </c>
    </row>
    <row r="34" spans="1:7" x14ac:dyDescent="0.2">
      <c r="A34" s="8"/>
      <c r="B34" s="7" t="s">
        <v>8</v>
      </c>
      <c r="C34" s="7"/>
      <c r="D34" s="9"/>
      <c r="E34" s="13">
        <f t="shared" ref="E34:E38" si="0">F34+G34</f>
        <v>0</v>
      </c>
      <c r="F34" s="14">
        <v>0</v>
      </c>
      <c r="G34" s="15">
        <v>0</v>
      </c>
    </row>
    <row r="35" spans="1:7" x14ac:dyDescent="0.2">
      <c r="A35" s="8"/>
      <c r="B35" s="7" t="s">
        <v>9</v>
      </c>
      <c r="C35" s="7"/>
      <c r="D35" s="9"/>
      <c r="E35" s="13">
        <f t="shared" si="0"/>
        <v>0</v>
      </c>
      <c r="F35" s="14">
        <v>0</v>
      </c>
      <c r="G35" s="15">
        <v>0</v>
      </c>
    </row>
    <row r="36" spans="1:7" x14ac:dyDescent="0.2">
      <c r="A36" s="8"/>
      <c r="B36" s="7" t="s">
        <v>10</v>
      </c>
      <c r="C36" s="7"/>
      <c r="D36" s="9"/>
      <c r="E36" s="13">
        <f t="shared" si="0"/>
        <v>0</v>
      </c>
      <c r="F36" s="14">
        <v>0</v>
      </c>
      <c r="G36" s="15">
        <v>0</v>
      </c>
    </row>
    <row r="37" spans="1:7" x14ac:dyDescent="0.2">
      <c r="A37" s="8"/>
      <c r="B37" s="7" t="s">
        <v>11</v>
      </c>
      <c r="C37" s="7"/>
      <c r="D37" s="9"/>
      <c r="E37" s="13">
        <f t="shared" si="0"/>
        <v>0</v>
      </c>
      <c r="F37" s="14">
        <v>0</v>
      </c>
      <c r="G37" s="15">
        <v>0</v>
      </c>
    </row>
    <row r="38" spans="1:7" x14ac:dyDescent="0.2">
      <c r="A38" s="8"/>
      <c r="B38" s="7" t="s">
        <v>12</v>
      </c>
      <c r="C38" s="7"/>
      <c r="D38" s="9"/>
      <c r="E38" s="13">
        <f t="shared" si="0"/>
        <v>0</v>
      </c>
      <c r="F38" s="14">
        <v>0</v>
      </c>
      <c r="G38" s="15">
        <v>0</v>
      </c>
    </row>
    <row r="39" spans="1:7" x14ac:dyDescent="0.2">
      <c r="A39" s="16" t="s">
        <v>13</v>
      </c>
      <c r="B39" s="17" t="s">
        <v>14</v>
      </c>
      <c r="C39" s="17"/>
      <c r="D39" s="17"/>
      <c r="E39" s="11">
        <f>F39+G39</f>
        <v>0</v>
      </c>
      <c r="F39" s="11">
        <f t="shared" ref="F39:G39" si="1">F40+F47</f>
        <v>0</v>
      </c>
      <c r="G39" s="12">
        <f t="shared" si="1"/>
        <v>0</v>
      </c>
    </row>
    <row r="40" spans="1:7" x14ac:dyDescent="0.2">
      <c r="A40" s="16" t="s">
        <v>15</v>
      </c>
      <c r="B40" s="17" t="s">
        <v>16</v>
      </c>
      <c r="C40" s="17"/>
      <c r="D40" s="17"/>
      <c r="E40" s="11">
        <f>F40+G40</f>
        <v>0</v>
      </c>
      <c r="F40" s="11">
        <f t="shared" ref="F40:G40" si="2">F41+F42+F43+F44+F45</f>
        <v>0</v>
      </c>
      <c r="G40" s="12">
        <f t="shared" si="2"/>
        <v>0</v>
      </c>
    </row>
    <row r="41" spans="1:7" x14ac:dyDescent="0.2">
      <c r="A41" s="16"/>
      <c r="B41" s="18" t="s">
        <v>17</v>
      </c>
      <c r="C41" s="18"/>
      <c r="D41" s="17"/>
      <c r="E41" s="14">
        <f>F41+G41</f>
        <v>0</v>
      </c>
      <c r="F41" s="19">
        <v>0</v>
      </c>
      <c r="G41" s="20">
        <v>0</v>
      </c>
    </row>
    <row r="42" spans="1:7" x14ac:dyDescent="0.2">
      <c r="A42" s="16"/>
      <c r="B42" s="18" t="s">
        <v>164</v>
      </c>
      <c r="C42" s="18"/>
      <c r="D42" s="17"/>
      <c r="E42" s="14">
        <f t="shared" ref="E42:E45" si="3">F42+G42</f>
        <v>0</v>
      </c>
      <c r="F42" s="19">
        <v>0</v>
      </c>
      <c r="G42" s="20">
        <v>0</v>
      </c>
    </row>
    <row r="43" spans="1:7" x14ac:dyDescent="0.2">
      <c r="A43" s="16"/>
      <c r="B43" s="18" t="s">
        <v>18</v>
      </c>
      <c r="C43" s="18"/>
      <c r="D43" s="17"/>
      <c r="E43" s="14">
        <f t="shared" si="3"/>
        <v>0</v>
      </c>
      <c r="F43" s="19">
        <v>0</v>
      </c>
      <c r="G43" s="20">
        <v>0</v>
      </c>
    </row>
    <row r="44" spans="1:7" x14ac:dyDescent="0.2">
      <c r="A44" s="16"/>
      <c r="B44" s="18"/>
      <c r="C44" s="18"/>
      <c r="D44" s="17"/>
      <c r="E44" s="14"/>
      <c r="F44" s="19"/>
      <c r="G44" s="20"/>
    </row>
    <row r="45" spans="1:7" x14ac:dyDescent="0.2">
      <c r="A45" s="16"/>
      <c r="B45" s="18" t="s">
        <v>19</v>
      </c>
      <c r="C45" s="18"/>
      <c r="D45" s="17"/>
      <c r="E45" s="14">
        <f t="shared" si="3"/>
        <v>0</v>
      </c>
      <c r="F45" s="19">
        <v>0</v>
      </c>
      <c r="G45" s="20">
        <v>0</v>
      </c>
    </row>
    <row r="46" spans="1:7" x14ac:dyDescent="0.2">
      <c r="A46" s="16"/>
      <c r="B46" s="18" t="s">
        <v>158</v>
      </c>
      <c r="C46" s="18"/>
      <c r="D46" s="17"/>
      <c r="E46" s="14"/>
      <c r="F46" s="19"/>
      <c r="G46" s="20"/>
    </row>
    <row r="47" spans="1:7" x14ac:dyDescent="0.2">
      <c r="A47" s="16" t="s">
        <v>20</v>
      </c>
      <c r="B47" s="17" t="s">
        <v>21</v>
      </c>
      <c r="C47" s="17"/>
      <c r="D47" s="17"/>
      <c r="E47" s="11">
        <f>F47+G47</f>
        <v>0</v>
      </c>
      <c r="F47" s="11">
        <f>F49+F50+F51+F52+F53+F54</f>
        <v>0</v>
      </c>
      <c r="G47" s="12">
        <f>G49+G50+G51+G52+G53+G54</f>
        <v>0</v>
      </c>
    </row>
    <row r="48" spans="1:7" x14ac:dyDescent="0.2">
      <c r="A48" s="16"/>
      <c r="B48" s="18" t="s">
        <v>17</v>
      </c>
      <c r="C48" s="17"/>
      <c r="D48" s="17"/>
      <c r="E48" s="11"/>
      <c r="F48" s="11"/>
      <c r="G48" s="12"/>
    </row>
    <row r="49" spans="1:7" x14ac:dyDescent="0.2">
      <c r="A49" s="16"/>
      <c r="B49" s="18" t="s">
        <v>22</v>
      </c>
      <c r="C49" s="18"/>
      <c r="D49" s="17"/>
      <c r="E49" s="14">
        <f>F49+G49</f>
        <v>0</v>
      </c>
      <c r="F49" s="19">
        <v>0</v>
      </c>
      <c r="G49" s="20">
        <v>0</v>
      </c>
    </row>
    <row r="50" spans="1:7" x14ac:dyDescent="0.2">
      <c r="A50" s="16"/>
      <c r="B50" s="18" t="s">
        <v>164</v>
      </c>
      <c r="C50" s="18"/>
      <c r="D50" s="17"/>
      <c r="E50" s="14">
        <f t="shared" ref="E50:E53" si="4">F50+G50</f>
        <v>0</v>
      </c>
      <c r="F50" s="19">
        <v>0</v>
      </c>
      <c r="G50" s="20">
        <v>0</v>
      </c>
    </row>
    <row r="51" spans="1:7" x14ac:dyDescent="0.2">
      <c r="A51" s="16"/>
      <c r="B51" s="18" t="s">
        <v>18</v>
      </c>
      <c r="C51" s="18"/>
      <c r="D51" s="18"/>
      <c r="E51" s="14">
        <f t="shared" si="4"/>
        <v>0</v>
      </c>
      <c r="F51" s="19">
        <v>0</v>
      </c>
      <c r="G51" s="20">
        <v>0</v>
      </c>
    </row>
    <row r="52" spans="1:7" x14ac:dyDescent="0.2">
      <c r="A52" s="16"/>
      <c r="B52" s="18"/>
      <c r="C52" s="18"/>
      <c r="D52" s="18"/>
      <c r="E52" s="14"/>
      <c r="F52" s="19"/>
      <c r="G52" s="20"/>
    </row>
    <row r="53" spans="1:7" x14ac:dyDescent="0.2">
      <c r="A53" s="16"/>
      <c r="B53" s="18" t="s">
        <v>23</v>
      </c>
      <c r="C53" s="18"/>
      <c r="D53" s="18"/>
      <c r="E53" s="14">
        <f t="shared" si="4"/>
        <v>0</v>
      </c>
      <c r="F53" s="19">
        <v>0</v>
      </c>
      <c r="G53" s="20">
        <v>0</v>
      </c>
    </row>
    <row r="54" spans="1:7" x14ac:dyDescent="0.2">
      <c r="A54" s="16"/>
      <c r="B54" s="18" t="s">
        <v>158</v>
      </c>
      <c r="C54" s="18"/>
      <c r="D54" s="18"/>
      <c r="E54" s="14"/>
      <c r="F54" s="19"/>
      <c r="G54" s="20"/>
    </row>
    <row r="55" spans="1:7" x14ac:dyDescent="0.2">
      <c r="A55" s="16" t="s">
        <v>165</v>
      </c>
      <c r="B55" s="17" t="s">
        <v>159</v>
      </c>
      <c r="C55" s="17"/>
      <c r="D55" s="18"/>
      <c r="E55" s="13"/>
      <c r="F55" s="21"/>
      <c r="G55" s="22"/>
    </row>
    <row r="56" spans="1:7" x14ac:dyDescent="0.2">
      <c r="A56" s="16" t="s">
        <v>166</v>
      </c>
      <c r="B56" s="17" t="s">
        <v>160</v>
      </c>
      <c r="C56" s="17"/>
      <c r="D56" s="18"/>
      <c r="E56" s="13"/>
      <c r="F56" s="21"/>
      <c r="G56" s="22"/>
    </row>
    <row r="57" spans="1:7" x14ac:dyDescent="0.2">
      <c r="A57" s="16" t="s">
        <v>167</v>
      </c>
      <c r="B57" s="17" t="s">
        <v>168</v>
      </c>
      <c r="C57" s="17"/>
      <c r="D57" s="18"/>
      <c r="E57" s="13"/>
      <c r="F57" s="21"/>
      <c r="G57" s="22"/>
    </row>
    <row r="58" spans="1:7" x14ac:dyDescent="0.2">
      <c r="A58" s="16" t="s">
        <v>24</v>
      </c>
      <c r="B58" s="17" t="s">
        <v>29</v>
      </c>
      <c r="C58" s="17"/>
      <c r="D58" s="17"/>
      <c r="E58" s="23">
        <f>F58+G58</f>
        <v>0</v>
      </c>
      <c r="F58" s="23">
        <f t="shared" ref="F58:G60" si="5">F62+F66+F70</f>
        <v>0</v>
      </c>
      <c r="G58" s="24">
        <f t="shared" si="5"/>
        <v>0</v>
      </c>
    </row>
    <row r="59" spans="1:7" x14ac:dyDescent="0.2">
      <c r="A59" s="8"/>
      <c r="B59" s="7" t="s">
        <v>30</v>
      </c>
      <c r="C59" s="7"/>
      <c r="D59" s="9"/>
      <c r="E59" s="25">
        <f>F59+G59</f>
        <v>0</v>
      </c>
      <c r="F59" s="19">
        <f t="shared" si="5"/>
        <v>0</v>
      </c>
      <c r="G59" s="20">
        <f t="shared" si="5"/>
        <v>0</v>
      </c>
    </row>
    <row r="60" spans="1:7" x14ac:dyDescent="0.2">
      <c r="A60" s="26"/>
      <c r="B60" s="7" t="s">
        <v>31</v>
      </c>
      <c r="C60" s="7"/>
      <c r="D60" s="7"/>
      <c r="E60" s="25">
        <f t="shared" ref="E60:E108" si="6">F60+G60</f>
        <v>0</v>
      </c>
      <c r="F60" s="19">
        <f t="shared" si="5"/>
        <v>0</v>
      </c>
      <c r="G60" s="20">
        <f t="shared" si="5"/>
        <v>0</v>
      </c>
    </row>
    <row r="61" spans="1:7" x14ac:dyDescent="0.2">
      <c r="A61" s="26"/>
      <c r="B61" s="18" t="s">
        <v>171</v>
      </c>
      <c r="C61" s="18"/>
      <c r="D61" s="7"/>
      <c r="E61" s="25" t="e">
        <f t="shared" si="6"/>
        <v>#DIV/0!</v>
      </c>
      <c r="F61" s="19" t="e">
        <f>F60*100/F59</f>
        <v>#DIV/0!</v>
      </c>
      <c r="G61" s="20">
        <v>0</v>
      </c>
    </row>
    <row r="62" spans="1:7" x14ac:dyDescent="0.2">
      <c r="A62" s="8" t="s">
        <v>25</v>
      </c>
      <c r="B62" s="9" t="s">
        <v>32</v>
      </c>
      <c r="C62" s="17"/>
      <c r="D62" s="17"/>
      <c r="E62" s="27">
        <f>F62+G62</f>
        <v>0</v>
      </c>
      <c r="F62" s="23">
        <v>0</v>
      </c>
      <c r="G62" s="24">
        <v>0</v>
      </c>
    </row>
    <row r="63" spans="1:7" x14ac:dyDescent="0.2">
      <c r="A63" s="26"/>
      <c r="B63" s="7" t="s">
        <v>30</v>
      </c>
      <c r="C63" s="7"/>
      <c r="D63" s="7"/>
      <c r="E63" s="25">
        <f t="shared" si="6"/>
        <v>0</v>
      </c>
      <c r="F63" s="19">
        <v>0</v>
      </c>
      <c r="G63" s="20">
        <v>0</v>
      </c>
    </row>
    <row r="64" spans="1:7" x14ac:dyDescent="0.2">
      <c r="A64" s="26"/>
      <c r="B64" s="7" t="s">
        <v>31</v>
      </c>
      <c r="C64" s="7"/>
      <c r="D64" s="7"/>
      <c r="E64" s="25">
        <f t="shared" si="6"/>
        <v>0</v>
      </c>
      <c r="F64" s="19">
        <v>0</v>
      </c>
      <c r="G64" s="20">
        <v>0</v>
      </c>
    </row>
    <row r="65" spans="1:8" x14ac:dyDescent="0.2">
      <c r="A65" s="26"/>
      <c r="B65" s="18" t="s">
        <v>172</v>
      </c>
      <c r="C65" s="18"/>
      <c r="D65" s="19"/>
      <c r="E65" s="25" t="e">
        <f t="shared" si="6"/>
        <v>#DIV/0!</v>
      </c>
      <c r="F65" s="19" t="e">
        <f>F64*100/F63</f>
        <v>#DIV/0!</v>
      </c>
      <c r="G65" s="20">
        <v>0</v>
      </c>
    </row>
    <row r="66" spans="1:8" x14ac:dyDescent="0.2">
      <c r="A66" s="8" t="s">
        <v>169</v>
      </c>
      <c r="B66" s="17" t="s">
        <v>314</v>
      </c>
      <c r="C66" s="17"/>
      <c r="D66" s="17"/>
      <c r="E66" s="25">
        <f>F66+G66</f>
        <v>0</v>
      </c>
      <c r="F66" s="19">
        <v>0</v>
      </c>
      <c r="G66" s="20">
        <v>0</v>
      </c>
    </row>
    <row r="67" spans="1:8" x14ac:dyDescent="0.2">
      <c r="A67" s="8"/>
      <c r="B67" s="7" t="s">
        <v>33</v>
      </c>
      <c r="C67" s="7"/>
      <c r="D67" s="7"/>
      <c r="E67" s="25">
        <f t="shared" si="6"/>
        <v>0</v>
      </c>
      <c r="F67" s="19">
        <v>0</v>
      </c>
      <c r="G67" s="20">
        <v>0</v>
      </c>
    </row>
    <row r="68" spans="1:8" x14ac:dyDescent="0.2">
      <c r="A68" s="8"/>
      <c r="B68" s="7" t="s">
        <v>31</v>
      </c>
      <c r="C68" s="7"/>
      <c r="D68" s="7"/>
      <c r="E68" s="25">
        <f t="shared" si="6"/>
        <v>0</v>
      </c>
      <c r="F68" s="19">
        <v>0</v>
      </c>
      <c r="G68" s="20">
        <v>0</v>
      </c>
    </row>
    <row r="69" spans="1:8" x14ac:dyDescent="0.2">
      <c r="A69" s="8"/>
      <c r="B69" s="18" t="s">
        <v>173</v>
      </c>
      <c r="C69" s="18"/>
      <c r="D69" s="18"/>
      <c r="E69" s="25">
        <f t="shared" si="6"/>
        <v>0</v>
      </c>
      <c r="F69" s="28">
        <v>0</v>
      </c>
      <c r="G69" s="29">
        <v>0</v>
      </c>
    </row>
    <row r="70" spans="1:8" x14ac:dyDescent="0.2">
      <c r="A70" s="8" t="s">
        <v>170</v>
      </c>
      <c r="B70" s="17" t="s">
        <v>34</v>
      </c>
      <c r="C70" s="17"/>
      <c r="D70" s="17"/>
      <c r="E70" s="25">
        <f>F70+G70</f>
        <v>0</v>
      </c>
      <c r="F70" s="30">
        <v>0</v>
      </c>
      <c r="G70" s="31">
        <v>0</v>
      </c>
    </row>
    <row r="71" spans="1:8" x14ac:dyDescent="0.2">
      <c r="A71" s="8"/>
      <c r="B71" s="7" t="s">
        <v>33</v>
      </c>
      <c r="C71" s="7"/>
      <c r="D71" s="17"/>
      <c r="E71" s="25">
        <f t="shared" si="6"/>
        <v>0</v>
      </c>
      <c r="F71" s="19">
        <v>0</v>
      </c>
      <c r="G71" s="20">
        <v>0</v>
      </c>
    </row>
    <row r="72" spans="1:8" x14ac:dyDescent="0.2">
      <c r="A72" s="8"/>
      <c r="B72" s="7" t="s">
        <v>31</v>
      </c>
      <c r="C72" s="7"/>
      <c r="D72" s="17"/>
      <c r="E72" s="25">
        <f t="shared" si="6"/>
        <v>0</v>
      </c>
      <c r="F72" s="19">
        <v>0</v>
      </c>
      <c r="G72" s="20">
        <v>0</v>
      </c>
    </row>
    <row r="73" spans="1:8" x14ac:dyDescent="0.2">
      <c r="A73" s="8"/>
      <c r="B73" s="18" t="s">
        <v>173</v>
      </c>
      <c r="C73" s="18"/>
      <c r="D73" s="32"/>
      <c r="E73" s="25">
        <f t="shared" si="6"/>
        <v>0</v>
      </c>
      <c r="F73" s="30">
        <v>0</v>
      </c>
      <c r="G73" s="31">
        <v>0</v>
      </c>
    </row>
    <row r="74" spans="1:8" x14ac:dyDescent="0.2">
      <c r="A74" s="8" t="s">
        <v>26</v>
      </c>
      <c r="B74" s="33" t="s">
        <v>315</v>
      </c>
      <c r="C74" s="17"/>
      <c r="D74" s="32"/>
      <c r="E74" s="34">
        <f>F74+G74</f>
        <v>0</v>
      </c>
      <c r="F74" s="35">
        <f>F75+F76</f>
        <v>0</v>
      </c>
      <c r="G74" s="36">
        <f>G75+G76</f>
        <v>0</v>
      </c>
    </row>
    <row r="75" spans="1:8" s="38" customFormat="1" x14ac:dyDescent="0.2">
      <c r="A75" s="26" t="s">
        <v>27</v>
      </c>
      <c r="B75" s="18" t="s">
        <v>36</v>
      </c>
      <c r="C75" s="17"/>
      <c r="D75" s="37"/>
      <c r="E75" s="25">
        <f>F75+G75</f>
        <v>0</v>
      </c>
      <c r="F75" s="30">
        <v>0</v>
      </c>
      <c r="G75" s="31">
        <v>0</v>
      </c>
    </row>
    <row r="76" spans="1:8" s="38" customFormat="1" x14ac:dyDescent="0.2">
      <c r="A76" s="26" t="s">
        <v>174</v>
      </c>
      <c r="B76" s="18" t="s">
        <v>37</v>
      </c>
      <c r="C76" s="17"/>
      <c r="D76" s="39"/>
      <c r="E76" s="25">
        <f t="shared" si="6"/>
        <v>0</v>
      </c>
      <c r="F76" s="19">
        <v>0</v>
      </c>
      <c r="G76" s="20">
        <v>0</v>
      </c>
    </row>
    <row r="77" spans="1:8" x14ac:dyDescent="0.2">
      <c r="A77" s="8" t="s">
        <v>28</v>
      </c>
      <c r="B77" s="32" t="s">
        <v>39</v>
      </c>
      <c r="C77" s="40"/>
      <c r="D77" s="41"/>
      <c r="E77" s="34">
        <f>F77+G77</f>
        <v>0</v>
      </c>
      <c r="F77" s="42">
        <v>0</v>
      </c>
      <c r="G77" s="43">
        <v>0</v>
      </c>
    </row>
    <row r="78" spans="1:8" x14ac:dyDescent="0.2">
      <c r="A78" s="8" t="s">
        <v>35</v>
      </c>
      <c r="B78" s="32" t="s">
        <v>41</v>
      </c>
      <c r="C78" s="32"/>
      <c r="D78" s="41"/>
      <c r="E78" s="44">
        <f>F78+G78</f>
        <v>0</v>
      </c>
      <c r="F78" s="42">
        <v>0</v>
      </c>
      <c r="G78" s="43">
        <v>0</v>
      </c>
    </row>
    <row r="79" spans="1:8" ht="24" x14ac:dyDescent="0.2">
      <c r="A79" s="45" t="s">
        <v>38</v>
      </c>
      <c r="B79" s="46" t="s">
        <v>175</v>
      </c>
      <c r="C79" s="47"/>
      <c r="D79" s="42">
        <f>D80+D91+D115+D127+D131+D136</f>
        <v>0</v>
      </c>
      <c r="E79" s="34"/>
      <c r="F79" s="34"/>
      <c r="G79" s="48">
        <f>G80+G91+G115+G127+G131+G136</f>
        <v>0</v>
      </c>
      <c r="H79" s="49"/>
    </row>
    <row r="80" spans="1:8" ht="24" x14ac:dyDescent="0.2">
      <c r="A80" s="45" t="s">
        <v>184</v>
      </c>
      <c r="B80" s="50" t="s">
        <v>176</v>
      </c>
      <c r="C80" s="17"/>
      <c r="D80" s="51">
        <f>D81+D82+D83+D84+D85</f>
        <v>0</v>
      </c>
      <c r="E80" s="34">
        <f t="shared" si="6"/>
        <v>0</v>
      </c>
      <c r="F80" s="34">
        <f>F81+F82+F83+F84+F85</f>
        <v>0</v>
      </c>
      <c r="G80" s="48">
        <f>G81+G82+G83+G84+G85</f>
        <v>0</v>
      </c>
    </row>
    <row r="81" spans="1:13" x14ac:dyDescent="0.2">
      <c r="A81" s="52" t="s">
        <v>185</v>
      </c>
      <c r="B81" s="53" t="s">
        <v>141</v>
      </c>
      <c r="C81" s="54" t="s">
        <v>143</v>
      </c>
      <c r="D81" s="55">
        <v>0</v>
      </c>
      <c r="E81" s="56">
        <f>F81+G81</f>
        <v>0</v>
      </c>
      <c r="F81" s="56">
        <v>0</v>
      </c>
      <c r="G81" s="57">
        <v>0</v>
      </c>
    </row>
    <row r="82" spans="1:13" ht="24" x14ac:dyDescent="0.2">
      <c r="A82" s="52" t="s">
        <v>186</v>
      </c>
      <c r="B82" s="53" t="s">
        <v>142</v>
      </c>
      <c r="C82" s="54" t="str">
        <f>'[1]УКХ и Б'!C76</f>
        <v>1.2.121к</v>
      </c>
      <c r="D82" s="55">
        <v>0</v>
      </c>
      <c r="E82" s="56">
        <f t="shared" ref="E82:E86" si="7">F82+G82</f>
        <v>0</v>
      </c>
      <c r="F82" s="56">
        <v>0</v>
      </c>
      <c r="G82" s="57">
        <v>0</v>
      </c>
    </row>
    <row r="83" spans="1:13" x14ac:dyDescent="0.2">
      <c r="A83" s="52" t="s">
        <v>187</v>
      </c>
      <c r="B83" s="53" t="s">
        <v>144</v>
      </c>
      <c r="C83" s="54"/>
      <c r="D83" s="55">
        <v>0</v>
      </c>
      <c r="E83" s="56">
        <f t="shared" si="7"/>
        <v>0</v>
      </c>
      <c r="F83" s="56">
        <v>0</v>
      </c>
      <c r="G83" s="57">
        <v>0</v>
      </c>
    </row>
    <row r="84" spans="1:13" x14ac:dyDescent="0.2">
      <c r="A84" s="52" t="s">
        <v>188</v>
      </c>
      <c r="B84" s="53" t="s">
        <v>182</v>
      </c>
      <c r="C84" s="54"/>
      <c r="D84" s="55">
        <v>0</v>
      </c>
      <c r="E84" s="56">
        <f t="shared" si="7"/>
        <v>0</v>
      </c>
      <c r="F84" s="56">
        <v>0</v>
      </c>
      <c r="G84" s="57">
        <v>0</v>
      </c>
    </row>
    <row r="85" spans="1:13" x14ac:dyDescent="0.2">
      <c r="A85" s="52" t="s">
        <v>189</v>
      </c>
      <c r="B85" s="53" t="s">
        <v>145</v>
      </c>
      <c r="C85" s="54"/>
      <c r="D85" s="55">
        <f>D86+D87</f>
        <v>0</v>
      </c>
      <c r="E85" s="56">
        <f t="shared" si="7"/>
        <v>0</v>
      </c>
      <c r="F85" s="56">
        <f>F86+F87</f>
        <v>0</v>
      </c>
      <c r="G85" s="57">
        <f>G86+G87</f>
        <v>0</v>
      </c>
    </row>
    <row r="86" spans="1:13" x14ac:dyDescent="0.2">
      <c r="A86" s="58"/>
      <c r="B86" s="59"/>
      <c r="C86" s="60"/>
      <c r="D86" s="61">
        <v>0</v>
      </c>
      <c r="E86" s="60">
        <f t="shared" si="7"/>
        <v>0</v>
      </c>
      <c r="F86" s="61">
        <v>0</v>
      </c>
      <c r="G86" s="62">
        <v>0</v>
      </c>
    </row>
    <row r="87" spans="1:13" x14ac:dyDescent="0.2">
      <c r="A87" s="58"/>
      <c r="B87" s="59"/>
      <c r="C87" s="60"/>
      <c r="D87" s="61">
        <v>0</v>
      </c>
      <c r="E87" s="60">
        <f t="shared" si="6"/>
        <v>0</v>
      </c>
      <c r="F87" s="61">
        <v>0</v>
      </c>
      <c r="G87" s="62">
        <v>0</v>
      </c>
    </row>
    <row r="88" spans="1:13" ht="24" x14ac:dyDescent="0.2">
      <c r="A88" s="45" t="s">
        <v>190</v>
      </c>
      <c r="B88" s="50" t="s">
        <v>183</v>
      </c>
      <c r="C88" s="17"/>
      <c r="D88" s="51">
        <f>D89+D90</f>
        <v>0</v>
      </c>
      <c r="E88" s="34">
        <f>F88+G88</f>
        <v>0</v>
      </c>
      <c r="F88" s="34">
        <f>F89+F90</f>
        <v>0</v>
      </c>
      <c r="G88" s="48">
        <f>G89+G90</f>
        <v>0</v>
      </c>
    </row>
    <row r="89" spans="1:13" ht="24" x14ac:dyDescent="0.2">
      <c r="A89" s="52" t="s">
        <v>191</v>
      </c>
      <c r="B89" s="53" t="s">
        <v>43</v>
      </c>
      <c r="C89" s="54" t="s">
        <v>44</v>
      </c>
      <c r="D89" s="55">
        <v>0</v>
      </c>
      <c r="E89" s="56">
        <f t="shared" si="6"/>
        <v>0</v>
      </c>
      <c r="F89" s="56">
        <v>0</v>
      </c>
      <c r="G89" s="57">
        <v>0</v>
      </c>
      <c r="H89" s="63"/>
      <c r="I89" s="49"/>
    </row>
    <row r="90" spans="1:13" x14ac:dyDescent="0.2">
      <c r="A90" s="52" t="s">
        <v>192</v>
      </c>
      <c r="B90" s="53"/>
      <c r="C90" s="54"/>
      <c r="D90" s="55">
        <v>0</v>
      </c>
      <c r="E90" s="56">
        <f t="shared" si="6"/>
        <v>0</v>
      </c>
      <c r="F90" s="56">
        <v>0</v>
      </c>
      <c r="G90" s="57">
        <v>0</v>
      </c>
    </row>
    <row r="91" spans="1:13" x14ac:dyDescent="0.2">
      <c r="A91" s="64" t="s">
        <v>193</v>
      </c>
      <c r="B91" s="17" t="s">
        <v>194</v>
      </c>
      <c r="C91" s="17"/>
      <c r="D91" s="65">
        <f>D92+D99</f>
        <v>0</v>
      </c>
      <c r="E91" s="34">
        <f t="shared" si="6"/>
        <v>8</v>
      </c>
      <c r="F91" s="34">
        <f>F92+F99</f>
        <v>8</v>
      </c>
      <c r="G91" s="48">
        <f>G92+G99</f>
        <v>0</v>
      </c>
    </row>
    <row r="92" spans="1:13" x14ac:dyDescent="0.2">
      <c r="A92" s="66" t="s">
        <v>195</v>
      </c>
      <c r="B92" s="50" t="s">
        <v>228</v>
      </c>
      <c r="C92" s="50"/>
      <c r="D92" s="65">
        <f>D93+D96</f>
        <v>0</v>
      </c>
      <c r="E92" s="34">
        <f>F92+G92</f>
        <v>0</v>
      </c>
      <c r="F92" s="34">
        <f>F93+F96</f>
        <v>0</v>
      </c>
      <c r="G92" s="48">
        <f>G93+G96</f>
        <v>0</v>
      </c>
    </row>
    <row r="93" spans="1:13" ht="36" x14ac:dyDescent="0.2">
      <c r="A93" s="16" t="s">
        <v>229</v>
      </c>
      <c r="B93" s="67" t="s">
        <v>319</v>
      </c>
      <c r="C93" s="34" t="s">
        <v>45</v>
      </c>
      <c r="D93" s="37">
        <f>D94+D95</f>
        <v>0</v>
      </c>
      <c r="E93" s="34">
        <f t="shared" si="6"/>
        <v>0</v>
      </c>
      <c r="F93" s="44">
        <f>F94+F95</f>
        <v>0</v>
      </c>
      <c r="G93" s="68">
        <f>G94+G95</f>
        <v>0</v>
      </c>
    </row>
    <row r="94" spans="1:13" ht="48" x14ac:dyDescent="0.2">
      <c r="A94" s="69"/>
      <c r="B94" s="59" t="s">
        <v>127</v>
      </c>
      <c r="C94" s="56" t="s">
        <v>45</v>
      </c>
      <c r="D94" s="70">
        <v>0</v>
      </c>
      <c r="E94" s="70">
        <f t="shared" si="6"/>
        <v>0</v>
      </c>
      <c r="F94" s="70">
        <v>0</v>
      </c>
      <c r="G94" s="71">
        <v>0</v>
      </c>
    </row>
    <row r="95" spans="1:13" ht="48" x14ac:dyDescent="0.2">
      <c r="A95" s="69"/>
      <c r="B95" s="59" t="s">
        <v>128</v>
      </c>
      <c r="C95" s="56" t="s">
        <v>45</v>
      </c>
      <c r="D95" s="70">
        <v>0</v>
      </c>
      <c r="E95" s="70">
        <f t="shared" si="6"/>
        <v>0</v>
      </c>
      <c r="F95" s="70">
        <v>0</v>
      </c>
      <c r="G95" s="71">
        <v>0</v>
      </c>
      <c r="H95" s="72"/>
      <c r="I95" s="72"/>
      <c r="J95" s="72"/>
      <c r="K95" s="72"/>
      <c r="L95" s="72"/>
      <c r="M95" s="72"/>
    </row>
    <row r="96" spans="1:13" x14ac:dyDescent="0.2">
      <c r="A96" s="16"/>
      <c r="B96" s="67"/>
      <c r="C96" s="34"/>
      <c r="D96" s="37">
        <f>D97+D98</f>
        <v>0</v>
      </c>
      <c r="E96" s="34">
        <f>F96+G96</f>
        <v>0</v>
      </c>
      <c r="F96" s="44">
        <f>F97+F98</f>
        <v>0</v>
      </c>
      <c r="G96" s="68">
        <f>G97+G98</f>
        <v>0</v>
      </c>
      <c r="H96" s="73"/>
      <c r="I96" s="74"/>
      <c r="J96" s="75"/>
      <c r="K96" s="76"/>
      <c r="L96" s="76"/>
      <c r="M96" s="72"/>
    </row>
    <row r="97" spans="1:13" x14ac:dyDescent="0.2">
      <c r="A97" s="69"/>
      <c r="B97" s="77"/>
      <c r="C97" s="56"/>
      <c r="D97" s="70"/>
      <c r="E97" s="70">
        <f t="shared" ref="E97:E98" si="8">F97+G97</f>
        <v>0</v>
      </c>
      <c r="F97" s="70">
        <v>0</v>
      </c>
      <c r="G97" s="71">
        <v>0</v>
      </c>
      <c r="H97" s="73"/>
      <c r="I97" s="74"/>
      <c r="J97" s="75"/>
      <c r="K97" s="76"/>
      <c r="L97" s="76"/>
      <c r="M97" s="72"/>
    </row>
    <row r="98" spans="1:13" x14ac:dyDescent="0.2">
      <c r="A98" s="69"/>
      <c r="B98" s="77"/>
      <c r="C98" s="56"/>
      <c r="D98" s="70"/>
      <c r="E98" s="70">
        <f t="shared" si="8"/>
        <v>0</v>
      </c>
      <c r="F98" s="70">
        <v>0</v>
      </c>
      <c r="G98" s="71">
        <v>0</v>
      </c>
      <c r="H98" s="72"/>
      <c r="I98" s="72"/>
      <c r="J98" s="72"/>
      <c r="K98" s="72"/>
      <c r="L98" s="72"/>
      <c r="M98" s="72"/>
    </row>
    <row r="99" spans="1:13" x14ac:dyDescent="0.2">
      <c r="A99" s="66" t="s">
        <v>196</v>
      </c>
      <c r="B99" s="50" t="s">
        <v>197</v>
      </c>
      <c r="C99" s="50"/>
      <c r="D99" s="78">
        <f>D100+D110+D113</f>
        <v>0</v>
      </c>
      <c r="E99" s="34">
        <f t="shared" si="6"/>
        <v>8</v>
      </c>
      <c r="F99" s="34">
        <f>F100+F110+F113</f>
        <v>8</v>
      </c>
      <c r="G99" s="48">
        <f>G100+G110+G113</f>
        <v>0</v>
      </c>
    </row>
    <row r="100" spans="1:13" x14ac:dyDescent="0.2">
      <c r="A100" s="16" t="s">
        <v>231</v>
      </c>
      <c r="B100" s="67" t="s">
        <v>306</v>
      </c>
      <c r="C100" s="34" t="s">
        <v>129</v>
      </c>
      <c r="D100" s="44">
        <f>SUM(D101:D109)</f>
        <v>0</v>
      </c>
      <c r="E100" s="34">
        <f>F100+G100</f>
        <v>8</v>
      </c>
      <c r="F100" s="44">
        <f>SUM(F101:F109)</f>
        <v>8</v>
      </c>
      <c r="G100" s="68">
        <f>SUM(G101:G109)</f>
        <v>0</v>
      </c>
    </row>
    <row r="101" spans="1:13" ht="24" x14ac:dyDescent="0.2">
      <c r="A101" s="69"/>
      <c r="B101" s="59" t="s">
        <v>130</v>
      </c>
      <c r="C101" s="56" t="s">
        <v>129</v>
      </c>
      <c r="D101" s="70">
        <v>0</v>
      </c>
      <c r="E101" s="70">
        <f t="shared" si="6"/>
        <v>0</v>
      </c>
      <c r="F101" s="70">
        <v>0</v>
      </c>
      <c r="G101" s="71">
        <v>0</v>
      </c>
      <c r="H101" s="49"/>
    </row>
    <row r="102" spans="1:13" ht="36" x14ac:dyDescent="0.2">
      <c r="A102" s="79"/>
      <c r="B102" s="59" t="s">
        <v>131</v>
      </c>
      <c r="C102" s="56" t="s">
        <v>129</v>
      </c>
      <c r="D102" s="70">
        <v>0</v>
      </c>
      <c r="E102" s="70">
        <f t="shared" si="6"/>
        <v>0</v>
      </c>
      <c r="F102" s="70">
        <v>0</v>
      </c>
      <c r="G102" s="71">
        <v>0</v>
      </c>
    </row>
    <row r="103" spans="1:13" ht="36" x14ac:dyDescent="0.2">
      <c r="A103" s="69"/>
      <c r="B103" s="59" t="s">
        <v>132</v>
      </c>
      <c r="C103" s="56" t="s">
        <v>129</v>
      </c>
      <c r="D103" s="70">
        <v>0</v>
      </c>
      <c r="E103" s="70">
        <f t="shared" si="6"/>
        <v>0</v>
      </c>
      <c r="F103" s="70">
        <v>0</v>
      </c>
      <c r="G103" s="71">
        <v>0</v>
      </c>
    </row>
    <row r="104" spans="1:13" ht="36" x14ac:dyDescent="0.2">
      <c r="A104" s="69"/>
      <c r="B104" s="59" t="s">
        <v>133</v>
      </c>
      <c r="C104" s="56" t="s">
        <v>129</v>
      </c>
      <c r="D104" s="70">
        <v>0</v>
      </c>
      <c r="E104" s="70">
        <f t="shared" si="6"/>
        <v>0</v>
      </c>
      <c r="F104" s="70">
        <v>0</v>
      </c>
      <c r="G104" s="71">
        <v>0</v>
      </c>
    </row>
    <row r="105" spans="1:13" ht="36" x14ac:dyDescent="0.2">
      <c r="A105" s="69"/>
      <c r="B105" s="59" t="s">
        <v>134</v>
      </c>
      <c r="C105" s="56" t="s">
        <v>129</v>
      </c>
      <c r="D105" s="70">
        <v>0</v>
      </c>
      <c r="E105" s="70">
        <f t="shared" si="6"/>
        <v>0</v>
      </c>
      <c r="F105" s="70">
        <v>0</v>
      </c>
      <c r="G105" s="71">
        <v>0</v>
      </c>
    </row>
    <row r="106" spans="1:13" ht="36" x14ac:dyDescent="0.2">
      <c r="A106" s="69"/>
      <c r="B106" s="59" t="s">
        <v>135</v>
      </c>
      <c r="C106" s="56" t="s">
        <v>129</v>
      </c>
      <c r="D106" s="70">
        <v>0</v>
      </c>
      <c r="E106" s="70">
        <f t="shared" si="6"/>
        <v>0</v>
      </c>
      <c r="F106" s="70">
        <v>0</v>
      </c>
      <c r="G106" s="71">
        <v>0</v>
      </c>
    </row>
    <row r="107" spans="1:13" ht="50.25" customHeight="1" x14ac:dyDescent="0.2">
      <c r="A107" s="69"/>
      <c r="B107" s="59" t="s">
        <v>136</v>
      </c>
      <c r="C107" s="56" t="s">
        <v>129</v>
      </c>
      <c r="D107" s="70">
        <v>0</v>
      </c>
      <c r="E107" s="70">
        <f t="shared" si="6"/>
        <v>0</v>
      </c>
      <c r="F107" s="70">
        <v>0</v>
      </c>
      <c r="G107" s="71">
        <v>0</v>
      </c>
    </row>
    <row r="108" spans="1:13" ht="36" x14ac:dyDescent="0.2">
      <c r="A108" s="69"/>
      <c r="B108" s="59" t="s">
        <v>138</v>
      </c>
      <c r="C108" s="56" t="s">
        <v>129</v>
      </c>
      <c r="D108" s="70">
        <v>0</v>
      </c>
      <c r="E108" s="70">
        <f t="shared" si="6"/>
        <v>8</v>
      </c>
      <c r="F108" s="70">
        <v>8</v>
      </c>
      <c r="G108" s="71">
        <v>0</v>
      </c>
    </row>
    <row r="109" spans="1:13" ht="36" x14ac:dyDescent="0.2">
      <c r="A109" s="69"/>
      <c r="B109" s="59" t="s">
        <v>137</v>
      </c>
      <c r="C109" s="56" t="s">
        <v>129</v>
      </c>
      <c r="D109" s="70">
        <v>0</v>
      </c>
      <c r="E109" s="70">
        <f t="shared" ref="E109:E157" si="9">F109+G109</f>
        <v>0</v>
      </c>
      <c r="F109" s="70">
        <v>0</v>
      </c>
      <c r="G109" s="71">
        <v>0</v>
      </c>
    </row>
    <row r="110" spans="1:13" x14ac:dyDescent="0.2">
      <c r="A110" s="66" t="s">
        <v>230</v>
      </c>
      <c r="B110" s="80" t="s">
        <v>307</v>
      </c>
      <c r="C110" s="34" t="s">
        <v>47</v>
      </c>
      <c r="D110" s="44">
        <f>SUM(D111:D112)</f>
        <v>0</v>
      </c>
      <c r="E110" s="34">
        <f>F110+G110</f>
        <v>0</v>
      </c>
      <c r="F110" s="44">
        <f>SUM(F111:F112)</f>
        <v>0</v>
      </c>
      <c r="G110" s="68">
        <f>SUM(G111:G112)</f>
        <v>0</v>
      </c>
    </row>
    <row r="111" spans="1:13" ht="48" x14ac:dyDescent="0.2">
      <c r="A111" s="69"/>
      <c r="B111" s="59" t="s">
        <v>139</v>
      </c>
      <c r="C111" s="56" t="s">
        <v>47</v>
      </c>
      <c r="D111" s="70">
        <v>0</v>
      </c>
      <c r="E111" s="70">
        <f t="shared" si="9"/>
        <v>0</v>
      </c>
      <c r="F111" s="70">
        <v>0</v>
      </c>
      <c r="G111" s="71">
        <v>0</v>
      </c>
    </row>
    <row r="112" spans="1:13" ht="48" x14ac:dyDescent="0.2">
      <c r="A112" s="69"/>
      <c r="B112" s="59" t="s">
        <v>140</v>
      </c>
      <c r="C112" s="56" t="s">
        <v>47</v>
      </c>
      <c r="D112" s="70">
        <v>0</v>
      </c>
      <c r="E112" s="70">
        <f t="shared" si="9"/>
        <v>0</v>
      </c>
      <c r="F112" s="70">
        <v>0</v>
      </c>
      <c r="G112" s="71">
        <v>0</v>
      </c>
    </row>
    <row r="113" spans="1:11" ht="24" x14ac:dyDescent="0.2">
      <c r="A113" s="66" t="s">
        <v>232</v>
      </c>
      <c r="B113" s="67" t="s">
        <v>308</v>
      </c>
      <c r="C113" s="34" t="s">
        <v>46</v>
      </c>
      <c r="D113" s="44">
        <f>SUM(D114:D114)</f>
        <v>0</v>
      </c>
      <c r="E113" s="34">
        <f>F113+G113</f>
        <v>0</v>
      </c>
      <c r="F113" s="44">
        <f>SUM(F114:F114)</f>
        <v>0</v>
      </c>
      <c r="G113" s="68">
        <f>SUM(G114:G114)</f>
        <v>0</v>
      </c>
    </row>
    <row r="114" spans="1:11" x14ac:dyDescent="0.2">
      <c r="A114" s="69"/>
      <c r="B114" s="59"/>
      <c r="C114" s="56"/>
      <c r="D114" s="70"/>
      <c r="E114" s="70"/>
      <c r="F114" s="70"/>
      <c r="G114" s="71"/>
    </row>
    <row r="115" spans="1:11" ht="36" x14ac:dyDescent="0.2">
      <c r="A115" s="64" t="s">
        <v>199</v>
      </c>
      <c r="B115" s="17" t="s">
        <v>198</v>
      </c>
      <c r="C115" s="17"/>
      <c r="D115" s="65">
        <f>D116+D119+D121</f>
        <v>0</v>
      </c>
      <c r="E115" s="34">
        <f t="shared" si="9"/>
        <v>0</v>
      </c>
      <c r="F115" s="34">
        <f>F116+F119+F121</f>
        <v>0</v>
      </c>
      <c r="G115" s="48">
        <f>G116+G119+G121</f>
        <v>0</v>
      </c>
    </row>
    <row r="116" spans="1:11" x14ac:dyDescent="0.2">
      <c r="A116" s="66" t="s">
        <v>201</v>
      </c>
      <c r="B116" s="50" t="s">
        <v>48</v>
      </c>
      <c r="C116" s="50"/>
      <c r="D116" s="65">
        <f>D117+D118</f>
        <v>0</v>
      </c>
      <c r="E116" s="34">
        <f t="shared" si="9"/>
        <v>0</v>
      </c>
      <c r="F116" s="34">
        <f>F117+F118</f>
        <v>0</v>
      </c>
      <c r="G116" s="48">
        <f>G117+G118</f>
        <v>0</v>
      </c>
    </row>
    <row r="117" spans="1:11" x14ac:dyDescent="0.2">
      <c r="A117" s="26"/>
      <c r="B117" s="81"/>
      <c r="C117" s="82"/>
      <c r="D117" s="82"/>
      <c r="E117" s="25"/>
      <c r="F117" s="56"/>
      <c r="G117" s="57"/>
    </row>
    <row r="118" spans="1:11" x14ac:dyDescent="0.2">
      <c r="A118" s="26"/>
      <c r="B118" s="81"/>
      <c r="C118" s="82"/>
      <c r="D118" s="82"/>
      <c r="E118" s="25"/>
      <c r="F118" s="56"/>
      <c r="G118" s="57"/>
    </row>
    <row r="119" spans="1:11" x14ac:dyDescent="0.2">
      <c r="A119" s="66" t="s">
        <v>233</v>
      </c>
      <c r="B119" s="50" t="s">
        <v>49</v>
      </c>
      <c r="C119" s="50"/>
      <c r="D119" s="65">
        <f>D120</f>
        <v>0</v>
      </c>
      <c r="E119" s="34">
        <f t="shared" si="9"/>
        <v>0</v>
      </c>
      <c r="F119" s="34">
        <f t="shared" ref="F119:G119" si="10">F120</f>
        <v>0</v>
      </c>
      <c r="G119" s="48">
        <f t="shared" si="10"/>
        <v>0</v>
      </c>
    </row>
    <row r="120" spans="1:11" x14ac:dyDescent="0.2">
      <c r="A120" s="69"/>
      <c r="B120" s="77"/>
      <c r="C120" s="56"/>
      <c r="D120" s="70"/>
      <c r="E120" s="70">
        <f t="shared" si="9"/>
        <v>0</v>
      </c>
      <c r="F120" s="70">
        <v>0</v>
      </c>
      <c r="G120" s="71">
        <v>0</v>
      </c>
    </row>
    <row r="121" spans="1:11" x14ac:dyDescent="0.2">
      <c r="A121" s="66" t="s">
        <v>234</v>
      </c>
      <c r="B121" s="50" t="s">
        <v>50</v>
      </c>
      <c r="C121" s="50"/>
      <c r="D121" s="65">
        <f>D122+D123+D124+D125+D126</f>
        <v>0</v>
      </c>
      <c r="E121" s="34">
        <f t="shared" si="9"/>
        <v>0</v>
      </c>
      <c r="F121" s="34">
        <f t="shared" ref="F121:G121" si="11">F122+F123+F124+F125+F126</f>
        <v>0</v>
      </c>
      <c r="G121" s="48">
        <f t="shared" si="11"/>
        <v>0</v>
      </c>
    </row>
    <row r="122" spans="1:11" ht="36" x14ac:dyDescent="0.2">
      <c r="A122" s="69"/>
      <c r="B122" s="59" t="s">
        <v>147</v>
      </c>
      <c r="C122" s="56" t="s">
        <v>146</v>
      </c>
      <c r="D122" s="70">
        <v>0</v>
      </c>
      <c r="E122" s="70">
        <f t="shared" si="9"/>
        <v>0</v>
      </c>
      <c r="F122" s="70">
        <v>0</v>
      </c>
      <c r="G122" s="71">
        <v>0</v>
      </c>
    </row>
    <row r="123" spans="1:11" ht="36" x14ac:dyDescent="0.2">
      <c r="A123" s="69"/>
      <c r="B123" s="59" t="s">
        <v>148</v>
      </c>
      <c r="C123" s="56" t="s">
        <v>146</v>
      </c>
      <c r="D123" s="70">
        <v>0</v>
      </c>
      <c r="E123" s="70">
        <f t="shared" si="9"/>
        <v>0</v>
      </c>
      <c r="F123" s="70">
        <v>0</v>
      </c>
      <c r="G123" s="71">
        <v>0</v>
      </c>
    </row>
    <row r="124" spans="1:11" ht="36" x14ac:dyDescent="0.2">
      <c r="A124" s="69"/>
      <c r="B124" s="59" t="s">
        <v>149</v>
      </c>
      <c r="C124" s="56" t="s">
        <v>146</v>
      </c>
      <c r="D124" s="70">
        <v>0</v>
      </c>
      <c r="E124" s="70">
        <f t="shared" si="9"/>
        <v>0</v>
      </c>
      <c r="F124" s="70">
        <v>0</v>
      </c>
      <c r="G124" s="71">
        <v>0</v>
      </c>
    </row>
    <row r="125" spans="1:11" x14ac:dyDescent="0.2">
      <c r="A125" s="1"/>
      <c r="B125" s="59"/>
      <c r="C125" s="83"/>
      <c r="D125" s="77"/>
      <c r="E125" s="25"/>
      <c r="F125" s="56"/>
      <c r="G125" s="57"/>
    </row>
    <row r="126" spans="1:11" x14ac:dyDescent="0.2">
      <c r="A126" s="1"/>
      <c r="B126" s="81"/>
      <c r="C126" s="83"/>
      <c r="D126" s="77"/>
      <c r="E126" s="25"/>
      <c r="F126" s="30"/>
      <c r="G126" s="31"/>
      <c r="H126" s="49"/>
      <c r="I126" s="49"/>
      <c r="J126" s="49"/>
      <c r="K126" s="49"/>
    </row>
    <row r="127" spans="1:11" ht="24" x14ac:dyDescent="0.2">
      <c r="A127" s="66" t="s">
        <v>202</v>
      </c>
      <c r="B127" s="50" t="s">
        <v>200</v>
      </c>
      <c r="C127" s="17"/>
      <c r="D127" s="65">
        <f>D130</f>
        <v>0</v>
      </c>
      <c r="E127" s="34">
        <f>F127+G127</f>
        <v>0</v>
      </c>
      <c r="F127" s="34">
        <f>F130</f>
        <v>0</v>
      </c>
      <c r="G127" s="48">
        <f>G130</f>
        <v>0</v>
      </c>
    </row>
    <row r="128" spans="1:11" x14ac:dyDescent="0.2">
      <c r="A128" s="84"/>
      <c r="B128" s="59" t="s">
        <v>151</v>
      </c>
      <c r="C128" s="81"/>
      <c r="D128" s="59"/>
      <c r="E128" s="60">
        <f t="shared" si="9"/>
        <v>0</v>
      </c>
      <c r="F128" s="85">
        <v>0</v>
      </c>
      <c r="G128" s="86">
        <v>0</v>
      </c>
    </row>
    <row r="129" spans="1:7" x14ac:dyDescent="0.2">
      <c r="A129" s="87"/>
      <c r="B129" s="81" t="s">
        <v>51</v>
      </c>
      <c r="C129" s="81"/>
      <c r="D129" s="81">
        <v>0</v>
      </c>
      <c r="E129" s="88">
        <f t="shared" si="9"/>
        <v>0</v>
      </c>
      <c r="F129" s="89">
        <v>0</v>
      </c>
      <c r="G129" s="90"/>
    </row>
    <row r="130" spans="1:7" x14ac:dyDescent="0.2">
      <c r="A130" s="26" t="s">
        <v>204</v>
      </c>
      <c r="B130" s="7"/>
      <c r="C130" s="83"/>
      <c r="D130" s="83">
        <v>0</v>
      </c>
      <c r="E130" s="25">
        <f>F130+G130</f>
        <v>0</v>
      </c>
      <c r="F130" s="83">
        <v>0</v>
      </c>
      <c r="G130" s="91">
        <v>0</v>
      </c>
    </row>
    <row r="131" spans="1:7" ht="24" x14ac:dyDescent="0.2">
      <c r="A131" s="66" t="s">
        <v>205</v>
      </c>
      <c r="B131" s="50" t="s">
        <v>203</v>
      </c>
      <c r="C131" s="17"/>
      <c r="D131" s="65">
        <f>D132+D133+D134+D135</f>
        <v>0</v>
      </c>
      <c r="E131" s="34">
        <f>F131+G131</f>
        <v>0</v>
      </c>
      <c r="F131" s="34">
        <f>F132+F133+F134+F135</f>
        <v>0</v>
      </c>
      <c r="G131" s="48">
        <f>G132+G133+G134+G135</f>
        <v>0</v>
      </c>
    </row>
    <row r="132" spans="1:7" ht="24" x14ac:dyDescent="0.2">
      <c r="A132" s="69" t="s">
        <v>235</v>
      </c>
      <c r="B132" s="7" t="s">
        <v>54</v>
      </c>
      <c r="C132" s="56" t="s">
        <v>52</v>
      </c>
      <c r="D132" s="70">
        <v>0</v>
      </c>
      <c r="E132" s="56">
        <f t="shared" ref="E132:E134" si="12">F132+G132</f>
        <v>0</v>
      </c>
      <c r="F132" s="70">
        <v>0</v>
      </c>
      <c r="G132" s="71">
        <v>0</v>
      </c>
    </row>
    <row r="133" spans="1:7" ht="24" x14ac:dyDescent="0.2">
      <c r="A133" s="69" t="s">
        <v>236</v>
      </c>
      <c r="B133" s="77" t="s">
        <v>152</v>
      </c>
      <c r="C133" s="56" t="s">
        <v>53</v>
      </c>
      <c r="D133" s="70">
        <v>0</v>
      </c>
      <c r="E133" s="56">
        <f t="shared" si="12"/>
        <v>0</v>
      </c>
      <c r="F133" s="70">
        <v>0</v>
      </c>
      <c r="G133" s="71">
        <v>0</v>
      </c>
    </row>
    <row r="134" spans="1:7" ht="60" x14ac:dyDescent="0.2">
      <c r="A134" s="69" t="s">
        <v>237</v>
      </c>
      <c r="B134" s="77" t="s">
        <v>150</v>
      </c>
      <c r="C134" s="56" t="s">
        <v>53</v>
      </c>
      <c r="D134" s="70">
        <v>0</v>
      </c>
      <c r="E134" s="56">
        <f t="shared" si="12"/>
        <v>0</v>
      </c>
      <c r="F134" s="70">
        <v>0</v>
      </c>
      <c r="G134" s="71">
        <v>0</v>
      </c>
    </row>
    <row r="135" spans="1:7" x14ac:dyDescent="0.2">
      <c r="A135" s="69" t="s">
        <v>238</v>
      </c>
      <c r="B135" s="7"/>
      <c r="C135" s="56"/>
      <c r="D135" s="70">
        <v>0</v>
      </c>
      <c r="E135" s="56">
        <f t="shared" si="9"/>
        <v>0</v>
      </c>
      <c r="F135" s="70">
        <v>0</v>
      </c>
      <c r="G135" s="71">
        <v>0</v>
      </c>
    </row>
    <row r="136" spans="1:7" x14ac:dyDescent="0.2">
      <c r="A136" s="66" t="s">
        <v>239</v>
      </c>
      <c r="B136" s="50" t="s">
        <v>206</v>
      </c>
      <c r="C136" s="17"/>
      <c r="D136" s="65">
        <f>D137+D138</f>
        <v>0</v>
      </c>
      <c r="E136" s="34">
        <f>F136+G136</f>
        <v>0</v>
      </c>
      <c r="F136" s="34">
        <f>F137+F138</f>
        <v>0</v>
      </c>
      <c r="G136" s="48">
        <f>G137+G138</f>
        <v>0</v>
      </c>
    </row>
    <row r="137" spans="1:7" x14ac:dyDescent="0.2">
      <c r="A137" s="69" t="s">
        <v>240</v>
      </c>
      <c r="B137" s="7"/>
      <c r="C137" s="56"/>
      <c r="D137" s="70"/>
      <c r="E137" s="56"/>
      <c r="F137" s="70"/>
      <c r="G137" s="71"/>
    </row>
    <row r="138" spans="1:7" x14ac:dyDescent="0.2">
      <c r="A138" s="69"/>
      <c r="B138" s="7"/>
      <c r="C138" s="56"/>
      <c r="D138" s="70"/>
      <c r="E138" s="56"/>
      <c r="F138" s="70"/>
      <c r="G138" s="71"/>
    </row>
    <row r="139" spans="1:7" ht="24" x14ac:dyDescent="0.2">
      <c r="A139" s="66" t="s">
        <v>40</v>
      </c>
      <c r="B139" s="50" t="s">
        <v>241</v>
      </c>
      <c r="C139" s="17"/>
      <c r="D139" s="65"/>
      <c r="E139" s="34"/>
      <c r="F139" s="200" t="s">
        <v>303</v>
      </c>
      <c r="G139" s="202"/>
    </row>
    <row r="140" spans="1:7" x14ac:dyDescent="0.2">
      <c r="A140" s="92"/>
      <c r="B140" s="17" t="s">
        <v>55</v>
      </c>
      <c r="C140" s="17"/>
      <c r="D140" s="17"/>
      <c r="E140" s="25">
        <f>F140+G140</f>
        <v>0</v>
      </c>
      <c r="F140" s="30">
        <f>F143+F146+F149+F152+F155</f>
        <v>0</v>
      </c>
      <c r="G140" s="31">
        <f>G143+G146+G149+G152+G155</f>
        <v>0</v>
      </c>
    </row>
    <row r="141" spans="1:7" x14ac:dyDescent="0.2">
      <c r="A141" s="93"/>
      <c r="B141" s="17" t="s">
        <v>56</v>
      </c>
      <c r="C141" s="17"/>
      <c r="D141" s="94"/>
      <c r="E141" s="25">
        <f t="shared" ref="E141:E156" si="13">F141+G141</f>
        <v>0</v>
      </c>
      <c r="F141" s="30">
        <f>F144+F147+F150+F153+F156</f>
        <v>0</v>
      </c>
      <c r="G141" s="31">
        <f>G144+G147+G150+G153+G156</f>
        <v>0</v>
      </c>
    </row>
    <row r="142" spans="1:7" x14ac:dyDescent="0.2">
      <c r="A142" s="93" t="s">
        <v>177</v>
      </c>
      <c r="B142" s="17" t="s">
        <v>57</v>
      </c>
      <c r="C142" s="17"/>
      <c r="D142" s="95"/>
      <c r="E142" s="25"/>
      <c r="F142" s="30"/>
      <c r="G142" s="31"/>
    </row>
    <row r="143" spans="1:7" x14ac:dyDescent="0.2">
      <c r="A143" s="92"/>
      <c r="B143" s="18" t="s">
        <v>58</v>
      </c>
      <c r="C143" s="18"/>
      <c r="D143" s="18"/>
      <c r="E143" s="25">
        <f t="shared" si="13"/>
        <v>0</v>
      </c>
      <c r="F143" s="30">
        <v>0</v>
      </c>
      <c r="G143" s="31">
        <v>0</v>
      </c>
    </row>
    <row r="144" spans="1:7" x14ac:dyDescent="0.2">
      <c r="A144" s="93"/>
      <c r="B144" s="18" t="s">
        <v>59</v>
      </c>
      <c r="C144" s="18"/>
      <c r="D144" s="18"/>
      <c r="E144" s="25">
        <f t="shared" si="13"/>
        <v>0</v>
      </c>
      <c r="F144" s="30">
        <v>0</v>
      </c>
      <c r="G144" s="31">
        <v>0</v>
      </c>
    </row>
    <row r="145" spans="1:7" x14ac:dyDescent="0.2">
      <c r="A145" s="93" t="s">
        <v>178</v>
      </c>
      <c r="B145" s="17" t="s">
        <v>60</v>
      </c>
      <c r="C145" s="17"/>
      <c r="D145" s="18"/>
      <c r="E145" s="25"/>
      <c r="F145" s="30"/>
      <c r="G145" s="31"/>
    </row>
    <row r="146" spans="1:7" x14ac:dyDescent="0.2">
      <c r="A146" s="92"/>
      <c r="B146" s="18" t="s">
        <v>58</v>
      </c>
      <c r="C146" s="18"/>
      <c r="D146" s="18"/>
      <c r="E146" s="25">
        <f t="shared" si="13"/>
        <v>0</v>
      </c>
      <c r="F146" s="30">
        <v>0</v>
      </c>
      <c r="G146" s="31">
        <v>0</v>
      </c>
    </row>
    <row r="147" spans="1:7" x14ac:dyDescent="0.2">
      <c r="A147" s="93"/>
      <c r="B147" s="18" t="s">
        <v>59</v>
      </c>
      <c r="C147" s="18"/>
      <c r="D147" s="18"/>
      <c r="E147" s="25">
        <f t="shared" si="13"/>
        <v>0</v>
      </c>
      <c r="F147" s="30">
        <v>0</v>
      </c>
      <c r="G147" s="31">
        <v>0</v>
      </c>
    </row>
    <row r="148" spans="1:7" x14ac:dyDescent="0.2">
      <c r="A148" s="93" t="s">
        <v>179</v>
      </c>
      <c r="B148" s="17" t="s">
        <v>61</v>
      </c>
      <c r="C148" s="17"/>
      <c r="D148" s="95"/>
      <c r="E148" s="25"/>
      <c r="F148" s="30"/>
      <c r="G148" s="31"/>
    </row>
    <row r="149" spans="1:7" x14ac:dyDescent="0.2">
      <c r="A149" s="92"/>
      <c r="B149" s="18" t="s">
        <v>58</v>
      </c>
      <c r="C149" s="18"/>
      <c r="D149" s="18"/>
      <c r="E149" s="25">
        <f t="shared" si="13"/>
        <v>0</v>
      </c>
      <c r="F149" s="30">
        <v>0</v>
      </c>
      <c r="G149" s="31">
        <v>0</v>
      </c>
    </row>
    <row r="150" spans="1:7" x14ac:dyDescent="0.2">
      <c r="A150" s="93"/>
      <c r="B150" s="18" t="s">
        <v>59</v>
      </c>
      <c r="C150" s="18"/>
      <c r="D150" s="18"/>
      <c r="E150" s="25">
        <f t="shared" si="13"/>
        <v>0</v>
      </c>
      <c r="F150" s="30">
        <v>0</v>
      </c>
      <c r="G150" s="31">
        <v>0</v>
      </c>
    </row>
    <row r="151" spans="1:7" x14ac:dyDescent="0.2">
      <c r="A151" s="93" t="s">
        <v>180</v>
      </c>
      <c r="B151" s="17" t="s">
        <v>62</v>
      </c>
      <c r="C151" s="17"/>
      <c r="D151" s="95"/>
      <c r="E151" s="25"/>
      <c r="F151" s="30"/>
      <c r="G151" s="31"/>
    </row>
    <row r="152" spans="1:7" x14ac:dyDescent="0.2">
      <c r="A152" s="92"/>
      <c r="B152" s="18" t="s">
        <v>58</v>
      </c>
      <c r="C152" s="18"/>
      <c r="D152" s="96"/>
      <c r="E152" s="25">
        <f t="shared" si="13"/>
        <v>0</v>
      </c>
      <c r="F152" s="30">
        <v>0</v>
      </c>
      <c r="G152" s="31">
        <v>0</v>
      </c>
    </row>
    <row r="153" spans="1:7" x14ac:dyDescent="0.2">
      <c r="A153" s="16"/>
      <c r="B153" s="18" t="s">
        <v>59</v>
      </c>
      <c r="C153" s="18"/>
      <c r="D153" s="97"/>
      <c r="E153" s="25">
        <f t="shared" si="13"/>
        <v>0</v>
      </c>
      <c r="F153" s="30">
        <v>0</v>
      </c>
      <c r="G153" s="31">
        <v>0</v>
      </c>
    </row>
    <row r="154" spans="1:7" x14ac:dyDescent="0.2">
      <c r="A154" s="45" t="s">
        <v>181</v>
      </c>
      <c r="B154" s="17" t="s">
        <v>63</v>
      </c>
      <c r="C154" s="17"/>
      <c r="D154" s="50"/>
      <c r="E154" s="25"/>
      <c r="F154" s="30"/>
      <c r="G154" s="31"/>
    </row>
    <row r="155" spans="1:7" x14ac:dyDescent="0.2">
      <c r="A155" s="45"/>
      <c r="B155" s="18" t="s">
        <v>58</v>
      </c>
      <c r="C155" s="18"/>
      <c r="D155" s="97"/>
      <c r="E155" s="25">
        <f t="shared" si="13"/>
        <v>0</v>
      </c>
      <c r="F155" s="30">
        <v>0</v>
      </c>
      <c r="G155" s="31">
        <v>0</v>
      </c>
    </row>
    <row r="156" spans="1:7" x14ac:dyDescent="0.2">
      <c r="A156" s="98"/>
      <c r="B156" s="18" t="s">
        <v>59</v>
      </c>
      <c r="C156" s="18"/>
      <c r="D156" s="99"/>
      <c r="E156" s="25">
        <f t="shared" si="13"/>
        <v>0</v>
      </c>
      <c r="F156" s="30">
        <v>0</v>
      </c>
      <c r="G156" s="31">
        <v>0</v>
      </c>
    </row>
    <row r="157" spans="1:7" ht="24" x14ac:dyDescent="0.2">
      <c r="A157" s="45" t="s">
        <v>42</v>
      </c>
      <c r="B157" s="50" t="s">
        <v>242</v>
      </c>
      <c r="C157" s="50"/>
      <c r="D157" s="51">
        <f>D158+D173+D182+D190+D193+D197</f>
        <v>0</v>
      </c>
      <c r="E157" s="25">
        <f t="shared" si="9"/>
        <v>0</v>
      </c>
      <c r="F157" s="100"/>
      <c r="G157" s="101"/>
    </row>
    <row r="158" spans="1:7" ht="24" x14ac:dyDescent="0.2">
      <c r="A158" s="45" t="s">
        <v>208</v>
      </c>
      <c r="B158" s="50" t="s">
        <v>207</v>
      </c>
      <c r="C158" s="50"/>
      <c r="D158" s="51">
        <f>D159+D170+D171+D172</f>
        <v>0</v>
      </c>
      <c r="E158" s="56">
        <f>F158+G158</f>
        <v>0</v>
      </c>
      <c r="F158" s="100">
        <f>F159+F170+F171+F172</f>
        <v>0</v>
      </c>
      <c r="G158" s="101">
        <f>G159+G170+G171+G172</f>
        <v>0</v>
      </c>
    </row>
    <row r="159" spans="1:7" x14ac:dyDescent="0.2">
      <c r="A159" s="45" t="s">
        <v>209</v>
      </c>
      <c r="B159" s="50" t="s">
        <v>64</v>
      </c>
      <c r="C159" s="50"/>
      <c r="D159" s="100">
        <f>SUM(D160:D165)</f>
        <v>0</v>
      </c>
      <c r="E159" s="25">
        <f t="shared" ref="E159:E200" si="14">F159+G159</f>
        <v>0</v>
      </c>
      <c r="F159" s="100">
        <f>SUM(F160:F165)</f>
        <v>0</v>
      </c>
      <c r="G159" s="101">
        <f>SUM(G160:G165)</f>
        <v>0</v>
      </c>
    </row>
    <row r="160" spans="1:7" x14ac:dyDescent="0.2">
      <c r="A160" s="52" t="s">
        <v>210</v>
      </c>
      <c r="B160" s="18" t="s">
        <v>65</v>
      </c>
      <c r="C160" s="50"/>
      <c r="D160" s="102">
        <v>0</v>
      </c>
      <c r="E160" s="25">
        <f t="shared" si="14"/>
        <v>0</v>
      </c>
      <c r="F160" s="30">
        <v>0</v>
      </c>
      <c r="G160" s="31">
        <v>0</v>
      </c>
    </row>
    <row r="161" spans="1:7" ht="24" x14ac:dyDescent="0.2">
      <c r="A161" s="52" t="s">
        <v>211</v>
      </c>
      <c r="B161" s="18" t="s">
        <v>66</v>
      </c>
      <c r="C161" s="50"/>
      <c r="D161" s="102">
        <v>0</v>
      </c>
      <c r="E161" s="25">
        <f t="shared" si="14"/>
        <v>0</v>
      </c>
      <c r="F161" s="30">
        <v>0</v>
      </c>
      <c r="G161" s="31">
        <v>0</v>
      </c>
    </row>
    <row r="162" spans="1:7" x14ac:dyDescent="0.2">
      <c r="A162" s="52" t="s">
        <v>212</v>
      </c>
      <c r="B162" s="18" t="s">
        <v>67</v>
      </c>
      <c r="C162" s="50"/>
      <c r="D162" s="102">
        <v>0</v>
      </c>
      <c r="E162" s="25">
        <f t="shared" si="14"/>
        <v>0</v>
      </c>
      <c r="F162" s="30">
        <v>0</v>
      </c>
      <c r="G162" s="31">
        <v>0</v>
      </c>
    </row>
    <row r="163" spans="1:7" x14ac:dyDescent="0.2">
      <c r="A163" s="52" t="s">
        <v>213</v>
      </c>
      <c r="B163" s="18" t="s">
        <v>68</v>
      </c>
      <c r="C163" s="50"/>
      <c r="D163" s="102">
        <v>0</v>
      </c>
      <c r="E163" s="25">
        <f t="shared" si="14"/>
        <v>0</v>
      </c>
      <c r="F163" s="30">
        <v>0</v>
      </c>
      <c r="G163" s="31">
        <v>0</v>
      </c>
    </row>
    <row r="164" spans="1:7" x14ac:dyDescent="0.2">
      <c r="A164" s="52" t="s">
        <v>214</v>
      </c>
      <c r="B164" s="18" t="s">
        <v>69</v>
      </c>
      <c r="C164" s="50"/>
      <c r="D164" s="102">
        <v>0</v>
      </c>
      <c r="E164" s="25">
        <f t="shared" si="14"/>
        <v>0</v>
      </c>
      <c r="F164" s="30">
        <v>0</v>
      </c>
      <c r="G164" s="31">
        <v>0</v>
      </c>
    </row>
    <row r="165" spans="1:7" x14ac:dyDescent="0.2">
      <c r="A165" s="52" t="s">
        <v>215</v>
      </c>
      <c r="B165" s="18" t="s">
        <v>70</v>
      </c>
      <c r="C165" s="50"/>
      <c r="D165" s="102">
        <f>D166+D167+D168+D169</f>
        <v>0</v>
      </c>
      <c r="E165" s="25">
        <f t="shared" si="14"/>
        <v>0</v>
      </c>
      <c r="F165" s="30">
        <f>F166+F167+F168+F169</f>
        <v>0</v>
      </c>
      <c r="G165" s="31">
        <f>G166+G167+G168+G169</f>
        <v>0</v>
      </c>
    </row>
    <row r="166" spans="1:7" ht="24" x14ac:dyDescent="0.2">
      <c r="A166" s="45"/>
      <c r="B166" s="81" t="s">
        <v>71</v>
      </c>
      <c r="C166" s="50"/>
      <c r="D166" s="102">
        <v>0</v>
      </c>
      <c r="E166" s="88">
        <f t="shared" si="14"/>
        <v>0</v>
      </c>
      <c r="F166" s="85">
        <v>0</v>
      </c>
      <c r="G166" s="86">
        <v>0</v>
      </c>
    </row>
    <row r="167" spans="1:7" ht="24" x14ac:dyDescent="0.2">
      <c r="A167" s="45"/>
      <c r="B167" s="81" t="s">
        <v>72</v>
      </c>
      <c r="C167" s="50"/>
      <c r="D167" s="102">
        <v>0</v>
      </c>
      <c r="E167" s="88">
        <f t="shared" si="14"/>
        <v>0</v>
      </c>
      <c r="F167" s="85">
        <v>0</v>
      </c>
      <c r="G167" s="86">
        <v>0</v>
      </c>
    </row>
    <row r="168" spans="1:7" ht="36" x14ac:dyDescent="0.2">
      <c r="A168" s="45"/>
      <c r="B168" s="81" t="s">
        <v>73</v>
      </c>
      <c r="C168" s="50"/>
      <c r="D168" s="102">
        <v>0</v>
      </c>
      <c r="E168" s="88">
        <f t="shared" si="14"/>
        <v>0</v>
      </c>
      <c r="F168" s="85">
        <v>0</v>
      </c>
      <c r="G168" s="86">
        <v>0</v>
      </c>
    </row>
    <row r="169" spans="1:7" ht="24" x14ac:dyDescent="0.2">
      <c r="A169" s="45"/>
      <c r="B169" s="81" t="s">
        <v>74</v>
      </c>
      <c r="C169" s="50"/>
      <c r="D169" s="102">
        <v>0</v>
      </c>
      <c r="E169" s="88">
        <f t="shared" si="14"/>
        <v>0</v>
      </c>
      <c r="F169" s="85">
        <v>0</v>
      </c>
      <c r="G169" s="86">
        <v>0</v>
      </c>
    </row>
    <row r="170" spans="1:7" x14ac:dyDescent="0.2">
      <c r="A170" s="45" t="s">
        <v>216</v>
      </c>
      <c r="B170" s="50" t="s">
        <v>217</v>
      </c>
      <c r="C170" s="80"/>
      <c r="D170" s="51"/>
      <c r="E170" s="25">
        <f t="shared" si="14"/>
        <v>0</v>
      </c>
      <c r="F170" s="100">
        <v>0</v>
      </c>
      <c r="G170" s="101">
        <v>0</v>
      </c>
    </row>
    <row r="171" spans="1:7" x14ac:dyDescent="0.2">
      <c r="A171" s="45" t="s">
        <v>218</v>
      </c>
      <c r="B171" s="50" t="s">
        <v>219</v>
      </c>
      <c r="C171" s="80"/>
      <c r="D171" s="51"/>
      <c r="E171" s="25">
        <f t="shared" si="14"/>
        <v>0</v>
      </c>
      <c r="F171" s="100">
        <v>0</v>
      </c>
      <c r="G171" s="101">
        <v>0</v>
      </c>
    </row>
    <row r="172" spans="1:7" x14ac:dyDescent="0.2">
      <c r="A172" s="45" t="s">
        <v>220</v>
      </c>
      <c r="B172" s="50" t="s">
        <v>221</v>
      </c>
      <c r="C172" s="80"/>
      <c r="D172" s="51"/>
      <c r="E172" s="25">
        <f t="shared" si="14"/>
        <v>0</v>
      </c>
      <c r="F172" s="100">
        <v>0</v>
      </c>
      <c r="G172" s="101">
        <v>0</v>
      </c>
    </row>
    <row r="173" spans="1:7" ht="24" x14ac:dyDescent="0.2">
      <c r="A173" s="45" t="s">
        <v>222</v>
      </c>
      <c r="B173" s="50" t="s">
        <v>223</v>
      </c>
      <c r="C173" s="50"/>
      <c r="D173" s="51">
        <f>D174</f>
        <v>0</v>
      </c>
      <c r="E173" s="34">
        <f t="shared" si="14"/>
        <v>0</v>
      </c>
      <c r="F173" s="100">
        <f>F174</f>
        <v>0</v>
      </c>
      <c r="G173" s="101">
        <f>G174</f>
        <v>0</v>
      </c>
    </row>
    <row r="174" spans="1:7" x14ac:dyDescent="0.2">
      <c r="A174" s="45" t="s">
        <v>224</v>
      </c>
      <c r="B174" s="50"/>
      <c r="C174" s="50"/>
      <c r="D174" s="51"/>
      <c r="E174" s="34"/>
      <c r="F174" s="100"/>
      <c r="G174" s="101"/>
    </row>
    <row r="175" spans="1:7" ht="24" x14ac:dyDescent="0.2">
      <c r="A175" s="45" t="s">
        <v>225</v>
      </c>
      <c r="B175" s="50" t="s">
        <v>226</v>
      </c>
      <c r="C175" s="50"/>
      <c r="D175" s="51">
        <f>D176+D178</f>
        <v>0</v>
      </c>
      <c r="E175" s="34">
        <f>F175+G175</f>
        <v>0</v>
      </c>
      <c r="F175" s="100">
        <f>F176+F178</f>
        <v>0</v>
      </c>
      <c r="G175" s="101">
        <f>G176+G178</f>
        <v>0</v>
      </c>
    </row>
    <row r="176" spans="1:7" x14ac:dyDescent="0.2">
      <c r="A176" s="16" t="s">
        <v>227</v>
      </c>
      <c r="B176" s="17" t="s">
        <v>309</v>
      </c>
      <c r="C176" s="17"/>
      <c r="D176" s="42">
        <f>D177</f>
        <v>0</v>
      </c>
      <c r="E176" s="25">
        <f t="shared" si="14"/>
        <v>0</v>
      </c>
      <c r="F176" s="44">
        <v>0</v>
      </c>
      <c r="G176" s="68">
        <v>0</v>
      </c>
    </row>
    <row r="177" spans="1:7" ht="24" x14ac:dyDescent="0.2">
      <c r="A177" s="16"/>
      <c r="B177" s="18" t="s">
        <v>75</v>
      </c>
      <c r="C177" s="18"/>
      <c r="D177" s="103">
        <v>0</v>
      </c>
      <c r="E177" s="25">
        <f t="shared" si="14"/>
        <v>0</v>
      </c>
      <c r="F177" s="70">
        <v>0</v>
      </c>
      <c r="G177" s="71">
        <v>0</v>
      </c>
    </row>
    <row r="178" spans="1:7" x14ac:dyDescent="0.2">
      <c r="A178" s="45" t="s">
        <v>243</v>
      </c>
      <c r="B178" s="46" t="s">
        <v>310</v>
      </c>
      <c r="C178" s="46"/>
      <c r="D178" s="42">
        <f>D181+D180+D179</f>
        <v>0</v>
      </c>
      <c r="E178" s="25">
        <f t="shared" si="14"/>
        <v>0</v>
      </c>
      <c r="F178" s="44">
        <v>0</v>
      </c>
      <c r="G178" s="68">
        <v>0</v>
      </c>
    </row>
    <row r="179" spans="1:7" x14ac:dyDescent="0.2">
      <c r="A179" s="16"/>
      <c r="B179" s="104"/>
      <c r="C179" s="46"/>
      <c r="D179" s="103"/>
      <c r="E179" s="25">
        <f t="shared" si="14"/>
        <v>0</v>
      </c>
      <c r="F179" s="70"/>
      <c r="G179" s="71"/>
    </row>
    <row r="180" spans="1:7" x14ac:dyDescent="0.2">
      <c r="A180" s="16"/>
      <c r="B180" s="104"/>
      <c r="C180" s="46"/>
      <c r="D180" s="103"/>
      <c r="E180" s="25">
        <f t="shared" si="14"/>
        <v>0</v>
      </c>
      <c r="F180" s="70"/>
      <c r="G180" s="71"/>
    </row>
    <row r="181" spans="1:7" x14ac:dyDescent="0.2">
      <c r="A181" s="16"/>
      <c r="B181" s="77"/>
      <c r="C181" s="18"/>
      <c r="D181" s="103"/>
      <c r="E181" s="25">
        <f t="shared" si="14"/>
        <v>0</v>
      </c>
      <c r="F181" s="70">
        <v>0</v>
      </c>
      <c r="G181" s="71">
        <v>0</v>
      </c>
    </row>
    <row r="182" spans="1:7" ht="24" x14ac:dyDescent="0.2">
      <c r="A182" s="45" t="s">
        <v>244</v>
      </c>
      <c r="B182" s="50" t="s">
        <v>245</v>
      </c>
      <c r="C182" s="50"/>
      <c r="D182" s="51">
        <f>D183+D185+D187</f>
        <v>0</v>
      </c>
      <c r="E182" s="34">
        <f t="shared" si="14"/>
        <v>0</v>
      </c>
      <c r="F182" s="100">
        <v>0</v>
      </c>
      <c r="G182" s="101">
        <v>0</v>
      </c>
    </row>
    <row r="183" spans="1:7" x14ac:dyDescent="0.2">
      <c r="A183" s="105" t="s">
        <v>246</v>
      </c>
      <c r="B183" s="17" t="s">
        <v>76</v>
      </c>
      <c r="C183" s="17"/>
      <c r="D183" s="78">
        <f>D184</f>
        <v>0</v>
      </c>
      <c r="E183" s="27">
        <f t="shared" si="14"/>
        <v>0</v>
      </c>
      <c r="F183" s="44">
        <f>F184</f>
        <v>0</v>
      </c>
      <c r="G183" s="68">
        <f>G184</f>
        <v>0</v>
      </c>
    </row>
    <row r="184" spans="1:7" ht="24" x14ac:dyDescent="0.2">
      <c r="A184" s="8"/>
      <c r="B184" s="7" t="s">
        <v>77</v>
      </c>
      <c r="C184" s="18"/>
      <c r="D184" s="106">
        <v>0</v>
      </c>
      <c r="E184" s="25">
        <f t="shared" si="14"/>
        <v>0</v>
      </c>
      <c r="F184" s="70">
        <v>0</v>
      </c>
      <c r="G184" s="71">
        <v>0</v>
      </c>
    </row>
    <row r="185" spans="1:7" x14ac:dyDescent="0.2">
      <c r="A185" s="8" t="s">
        <v>247</v>
      </c>
      <c r="B185" s="9" t="s">
        <v>78</v>
      </c>
      <c r="C185" s="9"/>
      <c r="D185" s="107">
        <f>D186</f>
        <v>0</v>
      </c>
      <c r="E185" s="27">
        <f t="shared" si="14"/>
        <v>0</v>
      </c>
      <c r="F185" s="44">
        <f t="shared" ref="F185:G185" si="15">F186</f>
        <v>0</v>
      </c>
      <c r="G185" s="68">
        <f t="shared" si="15"/>
        <v>0</v>
      </c>
    </row>
    <row r="186" spans="1:7" x14ac:dyDescent="0.2">
      <c r="A186" s="26"/>
      <c r="B186" s="7"/>
      <c r="C186" s="7"/>
      <c r="D186" s="104">
        <v>0</v>
      </c>
      <c r="E186" s="25">
        <f t="shared" si="14"/>
        <v>0</v>
      </c>
      <c r="F186" s="70">
        <v>0</v>
      </c>
      <c r="G186" s="71">
        <v>0</v>
      </c>
    </row>
    <row r="187" spans="1:7" s="38" customFormat="1" x14ac:dyDescent="0.2">
      <c r="A187" s="8" t="s">
        <v>248</v>
      </c>
      <c r="B187" s="107" t="s">
        <v>79</v>
      </c>
      <c r="C187" s="107"/>
      <c r="D187" s="108">
        <f>D189+D188</f>
        <v>0</v>
      </c>
      <c r="E187" s="27">
        <f t="shared" si="14"/>
        <v>0</v>
      </c>
      <c r="F187" s="35">
        <f>F188+F189</f>
        <v>0</v>
      </c>
      <c r="G187" s="36">
        <f>G188+G189</f>
        <v>0</v>
      </c>
    </row>
    <row r="188" spans="1:7" s="38" customFormat="1" x14ac:dyDescent="0.2">
      <c r="A188" s="8"/>
      <c r="B188" s="7"/>
      <c r="C188" s="107"/>
      <c r="D188" s="106"/>
      <c r="E188" s="56"/>
      <c r="F188" s="28"/>
      <c r="G188" s="29"/>
    </row>
    <row r="189" spans="1:7" s="38" customFormat="1" x14ac:dyDescent="0.2">
      <c r="A189" s="8"/>
      <c r="B189" s="77"/>
      <c r="C189" s="107"/>
      <c r="D189" s="106"/>
      <c r="E189" s="56"/>
      <c r="F189" s="28"/>
      <c r="G189" s="29"/>
    </row>
    <row r="190" spans="1:7" s="38" customFormat="1" ht="24" x14ac:dyDescent="0.2">
      <c r="A190" s="45" t="s">
        <v>250</v>
      </c>
      <c r="B190" s="50" t="s">
        <v>249</v>
      </c>
      <c r="C190" s="50"/>
      <c r="D190" s="51">
        <f>D191+D192</f>
        <v>0</v>
      </c>
      <c r="E190" s="34">
        <f t="shared" si="14"/>
        <v>0</v>
      </c>
      <c r="F190" s="100">
        <f t="shared" ref="F190:G190" si="16">F191+F192</f>
        <v>0</v>
      </c>
      <c r="G190" s="101">
        <f t="shared" si="16"/>
        <v>0</v>
      </c>
    </row>
    <row r="191" spans="1:7" s="38" customFormat="1" x14ac:dyDescent="0.2">
      <c r="A191" s="26"/>
      <c r="B191" s="7"/>
      <c r="C191" s="7"/>
      <c r="D191" s="109"/>
      <c r="E191" s="56">
        <f t="shared" si="14"/>
        <v>0</v>
      </c>
      <c r="F191" s="28"/>
      <c r="G191" s="29"/>
    </row>
    <row r="192" spans="1:7" s="38" customFormat="1" x14ac:dyDescent="0.2">
      <c r="A192" s="26"/>
      <c r="B192" s="7"/>
      <c r="C192" s="7"/>
      <c r="D192" s="109"/>
      <c r="E192" s="56">
        <f t="shared" si="14"/>
        <v>0</v>
      </c>
      <c r="F192" s="28"/>
      <c r="G192" s="29"/>
    </row>
    <row r="193" spans="1:7" s="38" customFormat="1" ht="24" x14ac:dyDescent="0.2">
      <c r="A193" s="45" t="s">
        <v>251</v>
      </c>
      <c r="B193" s="50" t="s">
        <v>252</v>
      </c>
      <c r="C193" s="50"/>
      <c r="D193" s="51">
        <f>D194+D195+D196</f>
        <v>0</v>
      </c>
      <c r="E193" s="34">
        <f t="shared" si="14"/>
        <v>0</v>
      </c>
      <c r="F193" s="100">
        <f t="shared" ref="F193:G193" si="17">F194+F195+F196</f>
        <v>0</v>
      </c>
      <c r="G193" s="101">
        <f t="shared" si="17"/>
        <v>0</v>
      </c>
    </row>
    <row r="194" spans="1:7" s="38" customFormat="1" x14ac:dyDescent="0.2">
      <c r="A194" s="69" t="s">
        <v>253</v>
      </c>
      <c r="B194" s="7" t="s">
        <v>80</v>
      </c>
      <c r="C194" s="7"/>
      <c r="D194" s="104"/>
      <c r="E194" s="56">
        <f t="shared" si="14"/>
        <v>0</v>
      </c>
      <c r="F194" s="28"/>
      <c r="G194" s="29"/>
    </row>
    <row r="195" spans="1:7" s="38" customFormat="1" ht="24" x14ac:dyDescent="0.2">
      <c r="A195" s="69" t="s">
        <v>255</v>
      </c>
      <c r="B195" s="7" t="s">
        <v>81</v>
      </c>
      <c r="C195" s="7"/>
      <c r="D195" s="110"/>
      <c r="E195" s="56">
        <f t="shared" si="14"/>
        <v>0</v>
      </c>
      <c r="F195" s="28"/>
      <c r="G195" s="29"/>
    </row>
    <row r="196" spans="1:7" s="38" customFormat="1" x14ac:dyDescent="0.2">
      <c r="A196" s="69" t="s">
        <v>254</v>
      </c>
      <c r="B196" s="7" t="s">
        <v>82</v>
      </c>
      <c r="C196" s="7"/>
      <c r="D196" s="110"/>
      <c r="E196" s="56">
        <f t="shared" si="14"/>
        <v>0</v>
      </c>
      <c r="F196" s="28"/>
      <c r="G196" s="29"/>
    </row>
    <row r="197" spans="1:7" s="38" customFormat="1" ht="24" x14ac:dyDescent="0.2">
      <c r="A197" s="45" t="s">
        <v>256</v>
      </c>
      <c r="B197" s="50" t="s">
        <v>257</v>
      </c>
      <c r="C197" s="50"/>
      <c r="D197" s="51">
        <f>D198+D200+D199</f>
        <v>0</v>
      </c>
      <c r="E197" s="34">
        <f t="shared" si="14"/>
        <v>0</v>
      </c>
      <c r="F197" s="100">
        <f t="shared" ref="F197:G197" si="18">F198+F200</f>
        <v>0</v>
      </c>
      <c r="G197" s="101">
        <f t="shared" si="18"/>
        <v>0</v>
      </c>
    </row>
    <row r="198" spans="1:7" s="38" customFormat="1" x14ac:dyDescent="0.2">
      <c r="A198" s="8"/>
      <c r="B198" s="7"/>
      <c r="C198" s="7"/>
      <c r="D198" s="106"/>
      <c r="E198" s="56">
        <f t="shared" si="14"/>
        <v>0</v>
      </c>
      <c r="F198" s="28"/>
      <c r="G198" s="29"/>
    </row>
    <row r="199" spans="1:7" s="38" customFormat="1" x14ac:dyDescent="0.2">
      <c r="A199" s="8"/>
      <c r="B199" s="7"/>
      <c r="C199" s="7"/>
      <c r="D199" s="106"/>
      <c r="E199" s="56">
        <f t="shared" si="14"/>
        <v>0</v>
      </c>
      <c r="F199" s="28"/>
      <c r="G199" s="29"/>
    </row>
    <row r="200" spans="1:7" s="38" customFormat="1" x14ac:dyDescent="0.2">
      <c r="A200" s="111"/>
      <c r="B200" s="7"/>
      <c r="C200" s="7"/>
      <c r="D200" s="106"/>
      <c r="E200" s="56">
        <f t="shared" si="14"/>
        <v>0</v>
      </c>
      <c r="F200" s="28"/>
      <c r="G200" s="29"/>
    </row>
    <row r="201" spans="1:7" ht="24" x14ac:dyDescent="0.2">
      <c r="A201" s="45" t="s">
        <v>258</v>
      </c>
      <c r="B201" s="50" t="s">
        <v>161</v>
      </c>
      <c r="C201" s="50"/>
      <c r="D201" s="51"/>
      <c r="E201" s="34"/>
      <c r="F201" s="100"/>
      <c r="G201" s="101"/>
    </row>
    <row r="202" spans="1:7" x14ac:dyDescent="0.2">
      <c r="A202" s="112"/>
      <c r="B202" s="9" t="s">
        <v>55</v>
      </c>
      <c r="C202" s="9"/>
      <c r="D202" s="9">
        <f>D204+D206+D208+D210+D212</f>
        <v>0</v>
      </c>
      <c r="E202" s="35"/>
      <c r="F202" s="142"/>
      <c r="G202" s="113"/>
    </row>
    <row r="203" spans="1:7" x14ac:dyDescent="0.2">
      <c r="A203" s="112"/>
      <c r="B203" s="9" t="s">
        <v>56</v>
      </c>
      <c r="C203" s="9"/>
      <c r="D203" s="9">
        <f>D205+D207+D209+D211+D213</f>
        <v>0</v>
      </c>
      <c r="E203" s="35"/>
      <c r="F203" s="142"/>
      <c r="G203" s="113"/>
    </row>
    <row r="204" spans="1:7" x14ac:dyDescent="0.2">
      <c r="A204" s="114" t="s">
        <v>259</v>
      </c>
      <c r="B204" s="7" t="s">
        <v>83</v>
      </c>
      <c r="C204" s="7"/>
      <c r="D204" s="7">
        <v>0</v>
      </c>
      <c r="E204" s="28"/>
      <c r="F204" s="115"/>
      <c r="G204" s="140"/>
    </row>
    <row r="205" spans="1:7" x14ac:dyDescent="0.2">
      <c r="A205" s="116"/>
      <c r="B205" s="7" t="s">
        <v>56</v>
      </c>
      <c r="C205" s="7"/>
      <c r="D205" s="7">
        <v>0</v>
      </c>
      <c r="E205" s="28"/>
      <c r="F205" s="115"/>
      <c r="G205" s="140"/>
    </row>
    <row r="206" spans="1:7" x14ac:dyDescent="0.2">
      <c r="A206" s="116" t="s">
        <v>260</v>
      </c>
      <c r="B206" s="7" t="s">
        <v>84</v>
      </c>
      <c r="C206" s="7"/>
      <c r="D206" s="7">
        <v>0</v>
      </c>
      <c r="E206" s="28"/>
      <c r="F206" s="115"/>
      <c r="G206" s="140"/>
    </row>
    <row r="207" spans="1:7" x14ac:dyDescent="0.2">
      <c r="A207" s="116"/>
      <c r="B207" s="7" t="s">
        <v>56</v>
      </c>
      <c r="C207" s="7"/>
      <c r="D207" s="7">
        <v>0</v>
      </c>
      <c r="E207" s="28"/>
      <c r="F207" s="115"/>
      <c r="G207" s="140"/>
    </row>
    <row r="208" spans="1:7" x14ac:dyDescent="0.2">
      <c r="A208" s="116" t="s">
        <v>261</v>
      </c>
      <c r="B208" s="7" t="s">
        <v>85</v>
      </c>
      <c r="C208" s="7"/>
      <c r="D208" s="7">
        <v>0</v>
      </c>
      <c r="E208" s="28"/>
      <c r="F208" s="115"/>
      <c r="G208" s="140"/>
    </row>
    <row r="209" spans="1:7" x14ac:dyDescent="0.2">
      <c r="A209" s="116"/>
      <c r="B209" s="7" t="s">
        <v>56</v>
      </c>
      <c r="C209" s="7"/>
      <c r="D209" s="7">
        <v>0</v>
      </c>
      <c r="E209" s="28"/>
      <c r="F209" s="115"/>
      <c r="G209" s="140"/>
    </row>
    <row r="210" spans="1:7" ht="24" x14ac:dyDescent="0.2">
      <c r="A210" s="116" t="s">
        <v>262</v>
      </c>
      <c r="B210" s="7" t="s">
        <v>86</v>
      </c>
      <c r="C210" s="7"/>
      <c r="D210" s="7">
        <v>0</v>
      </c>
      <c r="E210" s="28"/>
      <c r="F210" s="115"/>
      <c r="G210" s="140"/>
    </row>
    <row r="211" spans="1:7" x14ac:dyDescent="0.2">
      <c r="A211" s="116"/>
      <c r="B211" s="7" t="s">
        <v>56</v>
      </c>
      <c r="C211" s="7"/>
      <c r="D211" s="7">
        <v>0</v>
      </c>
      <c r="E211" s="28"/>
      <c r="F211" s="115"/>
      <c r="G211" s="140"/>
    </row>
    <row r="212" spans="1:7" x14ac:dyDescent="0.2">
      <c r="A212" s="116" t="s">
        <v>263</v>
      </c>
      <c r="B212" s="7" t="s">
        <v>87</v>
      </c>
      <c r="C212" s="7"/>
      <c r="D212" s="7">
        <v>0</v>
      </c>
      <c r="E212" s="117"/>
      <c r="F212" s="200"/>
      <c r="G212" s="202"/>
    </row>
    <row r="213" spans="1:7" x14ac:dyDescent="0.2">
      <c r="A213" s="112"/>
      <c r="B213" s="7" t="s">
        <v>56</v>
      </c>
      <c r="C213" s="7"/>
      <c r="D213" s="7">
        <v>0</v>
      </c>
      <c r="E213" s="117"/>
      <c r="F213" s="115"/>
      <c r="G213" s="140"/>
    </row>
    <row r="214" spans="1:7" x14ac:dyDescent="0.2">
      <c r="A214" s="112" t="s">
        <v>264</v>
      </c>
      <c r="B214" s="118" t="s">
        <v>89</v>
      </c>
      <c r="C214" s="9"/>
      <c r="D214" s="9">
        <v>0</v>
      </c>
      <c r="E214" s="119"/>
      <c r="F214" s="200" t="s">
        <v>303</v>
      </c>
      <c r="G214" s="202"/>
    </row>
    <row r="215" spans="1:7" x14ac:dyDescent="0.2">
      <c r="A215" s="112" t="s">
        <v>265</v>
      </c>
      <c r="B215" s="118" t="s">
        <v>91</v>
      </c>
      <c r="C215" s="118"/>
      <c r="D215" s="41">
        <v>0</v>
      </c>
      <c r="E215" s="119"/>
      <c r="F215" s="200" t="s">
        <v>303</v>
      </c>
      <c r="G215" s="202"/>
    </row>
    <row r="216" spans="1:7" x14ac:dyDescent="0.2">
      <c r="A216" s="120" t="s">
        <v>266</v>
      </c>
      <c r="B216" s="121" t="s">
        <v>93</v>
      </c>
      <c r="C216" s="121"/>
      <c r="D216" s="118">
        <v>0</v>
      </c>
      <c r="E216" s="122"/>
      <c r="F216" s="200" t="s">
        <v>303</v>
      </c>
      <c r="G216" s="202"/>
    </row>
    <row r="217" spans="1:7" x14ac:dyDescent="0.2">
      <c r="A217" s="112" t="s">
        <v>267</v>
      </c>
      <c r="B217" s="121" t="s">
        <v>95</v>
      </c>
      <c r="C217" s="121"/>
      <c r="D217" s="123">
        <v>0</v>
      </c>
      <c r="E217" s="124"/>
      <c r="F217" s="203"/>
      <c r="G217" s="204"/>
    </row>
    <row r="218" spans="1:7" x14ac:dyDescent="0.2">
      <c r="A218" s="112" t="s">
        <v>268</v>
      </c>
      <c r="B218" s="9" t="s">
        <v>96</v>
      </c>
      <c r="C218" s="9"/>
      <c r="D218" s="125">
        <f>D219+D222</f>
        <v>0</v>
      </c>
      <c r="E218" s="139"/>
      <c r="F218" s="28"/>
      <c r="G218" s="29"/>
    </row>
    <row r="219" spans="1:7" x14ac:dyDescent="0.2">
      <c r="A219" s="112" t="s">
        <v>269</v>
      </c>
      <c r="B219" s="121" t="s">
        <v>97</v>
      </c>
      <c r="C219" s="121"/>
      <c r="D219" s="100">
        <f>D220+D221</f>
        <v>0</v>
      </c>
      <c r="E219" s="200"/>
      <c r="F219" s="201"/>
      <c r="G219" s="202"/>
    </row>
    <row r="220" spans="1:7" x14ac:dyDescent="0.2">
      <c r="A220" s="112"/>
      <c r="B220" s="121"/>
      <c r="C220" s="121"/>
      <c r="D220" s="100"/>
      <c r="E220" s="115"/>
      <c r="F220" s="115"/>
      <c r="G220" s="126"/>
    </row>
    <row r="221" spans="1:7" x14ac:dyDescent="0.2">
      <c r="A221" s="112"/>
      <c r="B221" s="121"/>
      <c r="C221" s="121"/>
      <c r="D221" s="100"/>
      <c r="E221" s="115"/>
      <c r="F221" s="115"/>
      <c r="G221" s="126"/>
    </row>
    <row r="222" spans="1:7" x14ac:dyDescent="0.2">
      <c r="A222" s="112" t="s">
        <v>270</v>
      </c>
      <c r="B222" s="118" t="s">
        <v>98</v>
      </c>
      <c r="C222" s="118"/>
      <c r="D222" s="100">
        <f>D223+D229+D235+D241</f>
        <v>0</v>
      </c>
      <c r="E222" s="124"/>
      <c r="F222" s="35"/>
      <c r="G222" s="36"/>
    </row>
    <row r="223" spans="1:7" ht="24" x14ac:dyDescent="0.2">
      <c r="A223" s="112" t="s">
        <v>271</v>
      </c>
      <c r="B223" s="118" t="s">
        <v>99</v>
      </c>
      <c r="C223" s="127"/>
      <c r="D223" s="128">
        <f>D224+D225+D226+D227</f>
        <v>0</v>
      </c>
      <c r="E223" s="124"/>
      <c r="F223" s="35"/>
      <c r="G223" s="36"/>
    </row>
    <row r="224" spans="1:7" x14ac:dyDescent="0.2">
      <c r="A224" s="116"/>
      <c r="B224" s="129" t="s">
        <v>100</v>
      </c>
      <c r="C224" s="129"/>
      <c r="D224" s="30"/>
      <c r="E224" s="200"/>
      <c r="F224" s="201"/>
      <c r="G224" s="202"/>
    </row>
    <row r="225" spans="1:7" x14ac:dyDescent="0.2">
      <c r="A225" s="112"/>
      <c r="B225" s="129" t="s">
        <v>101</v>
      </c>
      <c r="C225" s="129"/>
      <c r="D225" s="130"/>
      <c r="E225" s="139"/>
      <c r="F225" s="28"/>
      <c r="G225" s="29"/>
    </row>
    <row r="226" spans="1:7" x14ac:dyDescent="0.2">
      <c r="A226" s="116"/>
      <c r="B226" s="129" t="s">
        <v>102</v>
      </c>
      <c r="C226" s="129"/>
      <c r="D226" s="130"/>
      <c r="E226" s="139"/>
      <c r="F226" s="115"/>
      <c r="G226" s="126"/>
    </row>
    <row r="227" spans="1:7" x14ac:dyDescent="0.2">
      <c r="A227" s="116"/>
      <c r="B227" s="131" t="s">
        <v>103</v>
      </c>
      <c r="C227" s="129"/>
      <c r="D227" s="130"/>
      <c r="E227" s="139"/>
      <c r="F227" s="115"/>
      <c r="G227" s="126"/>
    </row>
    <row r="228" spans="1:7" s="38" customFormat="1" x14ac:dyDescent="0.2">
      <c r="A228" s="112"/>
      <c r="B228" s="131" t="s">
        <v>104</v>
      </c>
      <c r="C228" s="131"/>
      <c r="D228" s="130"/>
      <c r="E228" s="200"/>
      <c r="F228" s="201"/>
      <c r="G228" s="202"/>
    </row>
    <row r="229" spans="1:7" ht="36" x14ac:dyDescent="0.2">
      <c r="A229" s="112" t="s">
        <v>272</v>
      </c>
      <c r="B229" s="132" t="s">
        <v>311</v>
      </c>
      <c r="C229" s="132"/>
      <c r="D229" s="128">
        <f>D230+D231+D232+D233</f>
        <v>0</v>
      </c>
      <c r="E229" s="124"/>
      <c r="F229" s="133"/>
      <c r="G229" s="134"/>
    </row>
    <row r="230" spans="1:7" x14ac:dyDescent="0.2">
      <c r="A230" s="112"/>
      <c r="B230" s="131" t="s">
        <v>100</v>
      </c>
      <c r="C230" s="131"/>
      <c r="D230" s="135">
        <v>0</v>
      </c>
      <c r="E230" s="200">
        <v>0</v>
      </c>
      <c r="F230" s="201"/>
      <c r="G230" s="202"/>
    </row>
    <row r="231" spans="1:7" x14ac:dyDescent="0.2">
      <c r="A231" s="116"/>
      <c r="B231" s="131" t="s">
        <v>101</v>
      </c>
      <c r="C231" s="131"/>
      <c r="D231" s="135"/>
      <c r="E231" s="136"/>
      <c r="F231" s="28"/>
      <c r="G231" s="29"/>
    </row>
    <row r="232" spans="1:7" x14ac:dyDescent="0.2">
      <c r="A232" s="116"/>
      <c r="B232" s="131" t="s">
        <v>102</v>
      </c>
      <c r="C232" s="131"/>
      <c r="D232" s="135"/>
      <c r="E232" s="136"/>
      <c r="F232" s="28"/>
      <c r="G232" s="29"/>
    </row>
    <row r="233" spans="1:7" x14ac:dyDescent="0.2">
      <c r="A233" s="116"/>
      <c r="B233" s="131" t="s">
        <v>103</v>
      </c>
      <c r="C233" s="131"/>
      <c r="D233" s="135"/>
      <c r="E233" s="136"/>
      <c r="F233" s="28"/>
      <c r="G233" s="29"/>
    </row>
    <row r="234" spans="1:7" x14ac:dyDescent="0.2">
      <c r="A234" s="116"/>
      <c r="B234" s="131" t="s">
        <v>104</v>
      </c>
      <c r="C234" s="131"/>
      <c r="D234" s="135"/>
      <c r="E234" s="200"/>
      <c r="F234" s="201"/>
      <c r="G234" s="202"/>
    </row>
    <row r="235" spans="1:7" ht="24" x14ac:dyDescent="0.2">
      <c r="A235" s="112" t="s">
        <v>273</v>
      </c>
      <c r="B235" s="118" t="s">
        <v>105</v>
      </c>
      <c r="C235" s="131"/>
      <c r="D235" s="137">
        <f>D236</f>
        <v>0</v>
      </c>
      <c r="E235" s="136"/>
      <c r="F235" s="28"/>
      <c r="G235" s="29"/>
    </row>
    <row r="236" spans="1:7" x14ac:dyDescent="0.2">
      <c r="A236" s="116"/>
      <c r="B236" s="129" t="s">
        <v>106</v>
      </c>
      <c r="C236" s="131"/>
      <c r="D236" s="138"/>
      <c r="E236" s="205"/>
      <c r="F236" s="215"/>
      <c r="G236" s="206"/>
    </row>
    <row r="237" spans="1:7" x14ac:dyDescent="0.2">
      <c r="A237" s="116"/>
      <c r="B237" s="129" t="s">
        <v>107</v>
      </c>
      <c r="C237" s="131"/>
      <c r="D237" s="138"/>
      <c r="E237" s="136"/>
      <c r="F237" s="28"/>
      <c r="G237" s="29"/>
    </row>
    <row r="238" spans="1:7" x14ac:dyDescent="0.2">
      <c r="A238" s="116"/>
      <c r="B238" s="129" t="s">
        <v>108</v>
      </c>
      <c r="C238" s="131"/>
      <c r="D238" s="138"/>
      <c r="E238" s="136"/>
      <c r="F238" s="28"/>
      <c r="G238" s="29"/>
    </row>
    <row r="239" spans="1:7" x14ac:dyDescent="0.2">
      <c r="A239" s="116"/>
      <c r="B239" s="131" t="s">
        <v>109</v>
      </c>
      <c r="C239" s="131"/>
      <c r="D239" s="138"/>
      <c r="E239" s="136"/>
      <c r="F239" s="28"/>
      <c r="G239" s="29"/>
    </row>
    <row r="240" spans="1:7" x14ac:dyDescent="0.2">
      <c r="A240" s="116"/>
      <c r="B240" s="131" t="s">
        <v>110</v>
      </c>
      <c r="C240" s="131"/>
      <c r="D240" s="138"/>
      <c r="E240" s="200"/>
      <c r="F240" s="201"/>
      <c r="G240" s="202"/>
    </row>
    <row r="241" spans="1:7" ht="24" x14ac:dyDescent="0.2">
      <c r="A241" s="112" t="s">
        <v>274</v>
      </c>
      <c r="B241" s="118" t="s">
        <v>111</v>
      </c>
      <c r="C241" s="131"/>
      <c r="D241" s="137">
        <f>D242+D243+D244+D245</f>
        <v>0</v>
      </c>
      <c r="E241" s="115"/>
      <c r="F241" s="115"/>
      <c r="G241" s="126"/>
    </row>
    <row r="242" spans="1:7" x14ac:dyDescent="0.2">
      <c r="A242" s="116"/>
      <c r="B242" s="129" t="s">
        <v>106</v>
      </c>
      <c r="C242" s="131"/>
      <c r="D242" s="138"/>
      <c r="E242" s="115"/>
      <c r="F242" s="115"/>
      <c r="G242" s="126"/>
    </row>
    <row r="243" spans="1:7" x14ac:dyDescent="0.2">
      <c r="A243" s="116"/>
      <c r="B243" s="129" t="s">
        <v>107</v>
      </c>
      <c r="C243" s="131"/>
      <c r="D243" s="138">
        <v>0</v>
      </c>
      <c r="E243" s="115"/>
      <c r="F243" s="115"/>
      <c r="G243" s="126"/>
    </row>
    <row r="244" spans="1:7" x14ac:dyDescent="0.2">
      <c r="A244" s="116"/>
      <c r="B244" s="129" t="s">
        <v>108</v>
      </c>
      <c r="C244" s="131"/>
      <c r="D244" s="138">
        <v>0</v>
      </c>
      <c r="E244" s="115"/>
      <c r="F244" s="115"/>
      <c r="G244" s="126"/>
    </row>
    <row r="245" spans="1:7" x14ac:dyDescent="0.2">
      <c r="A245" s="116"/>
      <c r="B245" s="131" t="s">
        <v>109</v>
      </c>
      <c r="C245" s="131"/>
      <c r="D245" s="138">
        <v>0</v>
      </c>
      <c r="E245" s="115"/>
      <c r="F245" s="115"/>
      <c r="G245" s="126"/>
    </row>
    <row r="246" spans="1:7" x14ac:dyDescent="0.2">
      <c r="A246" s="116"/>
      <c r="B246" s="131" t="s">
        <v>112</v>
      </c>
      <c r="C246" s="131"/>
      <c r="D246" s="138"/>
      <c r="E246" s="200"/>
      <c r="F246" s="201"/>
      <c r="G246" s="202"/>
    </row>
    <row r="247" spans="1:7" ht="36" x14ac:dyDescent="0.2">
      <c r="A247" s="112" t="s">
        <v>275</v>
      </c>
      <c r="B247" s="50" t="s">
        <v>326</v>
      </c>
      <c r="C247" s="118"/>
      <c r="D247" s="141">
        <f>D248+D249+D251+D252+D253+D254</f>
        <v>0</v>
      </c>
      <c r="E247" s="136"/>
      <c r="F247" s="216"/>
      <c r="G247" s="217"/>
    </row>
    <row r="248" spans="1:7" x14ac:dyDescent="0.2">
      <c r="A248" s="116"/>
      <c r="B248" s="53"/>
      <c r="C248" s="77"/>
      <c r="D248" s="77"/>
      <c r="E248" s="136"/>
      <c r="F248" s="200"/>
      <c r="G248" s="202"/>
    </row>
    <row r="249" spans="1:7" x14ac:dyDescent="0.2">
      <c r="A249" s="116"/>
      <c r="B249" s="77"/>
      <c r="C249" s="77"/>
      <c r="D249" s="118"/>
      <c r="E249" s="117"/>
      <c r="F249" s="200"/>
      <c r="G249" s="202"/>
    </row>
    <row r="250" spans="1:7" x14ac:dyDescent="0.2">
      <c r="A250" s="116"/>
      <c r="B250" s="53"/>
      <c r="C250" s="77"/>
      <c r="D250" s="118"/>
      <c r="E250" s="117"/>
      <c r="F250" s="115"/>
      <c r="G250" s="126"/>
    </row>
    <row r="251" spans="1:7" x14ac:dyDescent="0.2">
      <c r="A251" s="116"/>
      <c r="B251" s="77"/>
      <c r="C251" s="77"/>
      <c r="D251" s="118"/>
      <c r="E251" s="117"/>
      <c r="F251" s="200"/>
      <c r="G251" s="202"/>
    </row>
    <row r="252" spans="1:7" x14ac:dyDescent="0.2">
      <c r="A252" s="116"/>
      <c r="B252" s="77"/>
      <c r="C252" s="77"/>
      <c r="D252" s="118"/>
      <c r="E252" s="117"/>
      <c r="F252" s="211"/>
      <c r="G252" s="212"/>
    </row>
    <row r="253" spans="1:7" x14ac:dyDescent="0.2">
      <c r="A253" s="116"/>
      <c r="B253" s="77"/>
      <c r="C253" s="77"/>
      <c r="D253" s="118"/>
      <c r="E253" s="117"/>
      <c r="F253" s="200"/>
      <c r="G253" s="202"/>
    </row>
    <row r="254" spans="1:7" x14ac:dyDescent="0.2">
      <c r="A254" s="116"/>
      <c r="B254" s="53"/>
      <c r="C254" s="77"/>
      <c r="D254" s="141"/>
      <c r="E254" s="117"/>
      <c r="F254" s="200"/>
      <c r="G254" s="202"/>
    </row>
    <row r="255" spans="1:7" x14ac:dyDescent="0.2">
      <c r="A255" s="112" t="s">
        <v>276</v>
      </c>
      <c r="B255" s="118" t="s">
        <v>114</v>
      </c>
      <c r="C255" s="118"/>
      <c r="D255" s="118">
        <v>0</v>
      </c>
      <c r="E255" s="117"/>
      <c r="F255" s="207"/>
      <c r="G255" s="208"/>
    </row>
    <row r="256" spans="1:7" ht="36" x14ac:dyDescent="0.2">
      <c r="A256" s="112" t="s">
        <v>277</v>
      </c>
      <c r="B256" s="121" t="s">
        <v>116</v>
      </c>
      <c r="C256" s="121"/>
      <c r="D256" s="118">
        <v>0</v>
      </c>
      <c r="E256" s="117"/>
      <c r="F256" s="205"/>
      <c r="G256" s="206"/>
    </row>
    <row r="257" spans="1:7" ht="24" x14ac:dyDescent="0.2">
      <c r="A257" s="112" t="s">
        <v>88</v>
      </c>
      <c r="B257" s="121" t="s">
        <v>117</v>
      </c>
      <c r="C257" s="121"/>
      <c r="D257" s="118">
        <v>0</v>
      </c>
      <c r="E257" s="200"/>
      <c r="F257" s="201"/>
      <c r="G257" s="202"/>
    </row>
    <row r="258" spans="1:7" x14ac:dyDescent="0.2">
      <c r="A258" s="112" t="s">
        <v>90</v>
      </c>
      <c r="B258" s="118" t="s">
        <v>118</v>
      </c>
      <c r="C258" s="118"/>
      <c r="D258" s="118">
        <v>0</v>
      </c>
      <c r="E258" s="117"/>
      <c r="F258" s="205"/>
      <c r="G258" s="206"/>
    </row>
    <row r="259" spans="1:7" ht="36" x14ac:dyDescent="0.2">
      <c r="A259" s="112" t="s">
        <v>92</v>
      </c>
      <c r="B259" s="118" t="s">
        <v>316</v>
      </c>
      <c r="C259" s="118"/>
      <c r="D259" s="118">
        <v>0</v>
      </c>
      <c r="E259" s="117"/>
      <c r="F259" s="205"/>
      <c r="G259" s="206"/>
    </row>
    <row r="260" spans="1:7" x14ac:dyDescent="0.2">
      <c r="A260" s="112" t="s">
        <v>94</v>
      </c>
      <c r="B260" s="9" t="s">
        <v>162</v>
      </c>
      <c r="C260" s="118"/>
      <c r="D260" s="41">
        <v>0</v>
      </c>
      <c r="E260" s="117"/>
      <c r="F260" s="200"/>
      <c r="G260" s="202"/>
    </row>
    <row r="261" spans="1:7" x14ac:dyDescent="0.2">
      <c r="A261" s="112"/>
      <c r="B261" s="50"/>
      <c r="C261" s="118"/>
      <c r="D261" s="41"/>
      <c r="E261" s="117"/>
      <c r="F261" s="200"/>
      <c r="G261" s="202"/>
    </row>
    <row r="262" spans="1:7" x14ac:dyDescent="0.2">
      <c r="A262" s="105"/>
      <c r="B262" s="118"/>
      <c r="C262" s="118"/>
      <c r="D262" s="41"/>
      <c r="E262" s="143"/>
      <c r="F262" s="221"/>
      <c r="G262" s="222"/>
    </row>
    <row r="263" spans="1:7" x14ac:dyDescent="0.2">
      <c r="A263" s="112" t="s">
        <v>113</v>
      </c>
      <c r="B263" s="50" t="s">
        <v>278</v>
      </c>
      <c r="C263" s="118"/>
      <c r="D263" s="41"/>
      <c r="E263" s="144"/>
      <c r="F263" s="211"/>
      <c r="G263" s="212"/>
    </row>
    <row r="264" spans="1:7" x14ac:dyDescent="0.2">
      <c r="A264" s="116" t="s">
        <v>279</v>
      </c>
      <c r="B264" s="145" t="s">
        <v>317</v>
      </c>
      <c r="C264" s="118"/>
      <c r="D264" s="83">
        <v>0</v>
      </c>
      <c r="E264" s="144"/>
      <c r="F264" s="200"/>
      <c r="G264" s="202"/>
    </row>
    <row r="265" spans="1:7" x14ac:dyDescent="0.2">
      <c r="A265" s="116" t="s">
        <v>280</v>
      </c>
      <c r="B265" s="145" t="s">
        <v>281</v>
      </c>
      <c r="C265" s="145"/>
      <c r="D265" s="83">
        <v>0</v>
      </c>
      <c r="E265" s="146"/>
      <c r="F265" s="211"/>
      <c r="G265" s="212"/>
    </row>
    <row r="266" spans="1:7" ht="24" x14ac:dyDescent="0.2">
      <c r="A266" s="112" t="s">
        <v>115</v>
      </c>
      <c r="B266" s="46" t="s">
        <v>318</v>
      </c>
      <c r="C266" s="121"/>
      <c r="D266" s="41">
        <f>D268+D269+D270+D271</f>
        <v>0</v>
      </c>
      <c r="E266" s="146"/>
      <c r="F266" s="211"/>
      <c r="G266" s="212"/>
    </row>
    <row r="267" spans="1:7" x14ac:dyDescent="0.2">
      <c r="A267" s="116" t="s">
        <v>153</v>
      </c>
      <c r="B267" s="147" t="s">
        <v>163</v>
      </c>
      <c r="C267" s="121"/>
      <c r="D267" s="41"/>
      <c r="E267" s="146"/>
      <c r="F267" s="211"/>
      <c r="G267" s="212"/>
    </row>
    <row r="268" spans="1:7" x14ac:dyDescent="0.2">
      <c r="A268" s="116" t="s">
        <v>154</v>
      </c>
      <c r="B268" s="145" t="s">
        <v>282</v>
      </c>
      <c r="C268" s="145"/>
      <c r="D268" s="138"/>
      <c r="E268" s="146"/>
      <c r="F268" s="211"/>
      <c r="G268" s="212"/>
    </row>
    <row r="269" spans="1:7" x14ac:dyDescent="0.2">
      <c r="A269" s="116" t="s">
        <v>155</v>
      </c>
      <c r="B269" s="145" t="s">
        <v>119</v>
      </c>
      <c r="C269" s="145"/>
      <c r="D269" s="145"/>
      <c r="E269" s="144"/>
      <c r="F269" s="211"/>
      <c r="G269" s="212"/>
    </row>
    <row r="270" spans="1:7" ht="24" x14ac:dyDescent="0.2">
      <c r="A270" s="116" t="s">
        <v>156</v>
      </c>
      <c r="B270" s="145" t="s">
        <v>120</v>
      </c>
      <c r="C270" s="145"/>
      <c r="D270" s="83"/>
      <c r="E270" s="144"/>
      <c r="F270" s="211"/>
      <c r="G270" s="212"/>
    </row>
    <row r="271" spans="1:7" ht="12.75" thickBot="1" x14ac:dyDescent="0.25">
      <c r="A271" s="148" t="s">
        <v>157</v>
      </c>
      <c r="B271" s="149" t="s">
        <v>121</v>
      </c>
      <c r="C271" s="149"/>
      <c r="D271" s="149"/>
      <c r="E271" s="150"/>
      <c r="F271" s="213"/>
      <c r="G271" s="214"/>
    </row>
    <row r="272" spans="1:7" x14ac:dyDescent="0.2">
      <c r="A272" s="219" t="s">
        <v>302</v>
      </c>
      <c r="B272" s="219"/>
      <c r="C272" s="151"/>
      <c r="D272" s="220" t="s">
        <v>304</v>
      </c>
      <c r="E272" s="220"/>
      <c r="F272" s="220"/>
      <c r="G272" s="220"/>
    </row>
    <row r="273" spans="1:7" x14ac:dyDescent="0.2">
      <c r="A273" s="218"/>
      <c r="B273" s="218"/>
      <c r="C273" s="218"/>
      <c r="D273" s="218"/>
      <c r="E273" s="218"/>
      <c r="F273" s="218"/>
      <c r="G273" s="218"/>
    </row>
    <row r="274" spans="1:7" x14ac:dyDescent="0.2">
      <c r="D274" s="209"/>
      <c r="E274" s="209"/>
      <c r="F274" s="209"/>
      <c r="G274" s="209"/>
    </row>
    <row r="275" spans="1:7" x14ac:dyDescent="0.2">
      <c r="A275" s="72" t="s">
        <v>122</v>
      </c>
      <c r="B275" s="72"/>
      <c r="C275" s="72"/>
      <c r="D275" s="210"/>
      <c r="E275" s="210"/>
      <c r="F275" s="210"/>
      <c r="G275" s="210"/>
    </row>
    <row r="276" spans="1:7" x14ac:dyDescent="0.2">
      <c r="A276" s="159"/>
      <c r="B276" s="159"/>
      <c r="C276" s="151"/>
      <c r="D276" s="160"/>
      <c r="E276" s="160"/>
      <c r="F276" s="160"/>
      <c r="G276" s="160"/>
    </row>
    <row r="277" spans="1:7" x14ac:dyDescent="0.2">
      <c r="A277" s="152"/>
      <c r="B277" s="152"/>
      <c r="F277" s="4" t="s">
        <v>296</v>
      </c>
    </row>
    <row r="278" spans="1:7" x14ac:dyDescent="0.2">
      <c r="A278" s="152"/>
      <c r="B278" s="152"/>
      <c r="F278" s="4" t="s">
        <v>297</v>
      </c>
    </row>
    <row r="279" spans="1:7" ht="12.75" thickBot="1" x14ac:dyDescent="0.25">
      <c r="B279" s="235" t="s">
        <v>320</v>
      </c>
      <c r="C279" s="235"/>
      <c r="D279" s="235"/>
      <c r="E279" s="235"/>
      <c r="F279" s="235"/>
    </row>
    <row r="280" spans="1:7" x14ac:dyDescent="0.2">
      <c r="A280" s="236" t="s">
        <v>298</v>
      </c>
      <c r="B280" s="238" t="s">
        <v>328</v>
      </c>
      <c r="C280" s="223" t="s">
        <v>299</v>
      </c>
      <c r="D280" s="224"/>
      <c r="E280" s="224"/>
      <c r="F280" s="224"/>
      <c r="G280" s="225"/>
    </row>
    <row r="281" spans="1:7" x14ac:dyDescent="0.2">
      <c r="A281" s="237"/>
      <c r="B281" s="239"/>
      <c r="C281" s="226"/>
      <c r="D281" s="227"/>
      <c r="E281" s="227"/>
      <c r="F281" s="227"/>
      <c r="G281" s="228"/>
    </row>
    <row r="282" spans="1:7" x14ac:dyDescent="0.2">
      <c r="A282" s="116">
        <v>1</v>
      </c>
      <c r="B282" s="144">
        <v>2</v>
      </c>
      <c r="C282" s="229">
        <v>3</v>
      </c>
      <c r="D282" s="230"/>
      <c r="E282" s="230"/>
      <c r="F282" s="230"/>
      <c r="G282" s="231"/>
    </row>
    <row r="283" spans="1:7" x14ac:dyDescent="0.2">
      <c r="A283" s="232" t="s">
        <v>300</v>
      </c>
      <c r="B283" s="233"/>
      <c r="C283" s="233"/>
      <c r="D283" s="233"/>
      <c r="E283" s="233"/>
      <c r="F283" s="233"/>
      <c r="G283" s="234"/>
    </row>
    <row r="284" spans="1:7" x14ac:dyDescent="0.2">
      <c r="A284" s="153"/>
      <c r="B284" s="154"/>
      <c r="C284" s="240"/>
      <c r="D284" s="241"/>
      <c r="E284" s="241"/>
      <c r="F284" s="241"/>
      <c r="G284" s="242"/>
    </row>
    <row r="285" spans="1:7" x14ac:dyDescent="0.2">
      <c r="A285" s="232" t="s">
        <v>327</v>
      </c>
      <c r="B285" s="233"/>
      <c r="C285" s="233"/>
      <c r="D285" s="233"/>
      <c r="E285" s="233"/>
      <c r="F285" s="233"/>
      <c r="G285" s="234"/>
    </row>
    <row r="286" spans="1:7" x14ac:dyDescent="0.2">
      <c r="A286" s="153"/>
      <c r="B286" s="154"/>
      <c r="C286" s="229"/>
      <c r="D286" s="230"/>
      <c r="E286" s="230"/>
      <c r="F286" s="230"/>
      <c r="G286" s="231"/>
    </row>
    <row r="287" spans="1:7" x14ac:dyDescent="0.2">
      <c r="A287" s="243" t="s">
        <v>301</v>
      </c>
      <c r="B287" s="244"/>
      <c r="C287" s="244"/>
      <c r="D287" s="244"/>
      <c r="E287" s="244"/>
      <c r="F287" s="244"/>
      <c r="G287" s="245"/>
    </row>
    <row r="288" spans="1:7" x14ac:dyDescent="0.2">
      <c r="A288" s="155"/>
      <c r="B288" s="156"/>
      <c r="C288" s="229"/>
      <c r="D288" s="230"/>
      <c r="E288" s="230"/>
      <c r="F288" s="230"/>
      <c r="G288" s="231"/>
    </row>
    <row r="291" spans="1:7" x14ac:dyDescent="0.2">
      <c r="B291" s="4" t="s">
        <v>302</v>
      </c>
      <c r="F291" s="4" t="s">
        <v>305</v>
      </c>
    </row>
    <row r="293" spans="1:7" x14ac:dyDescent="0.2">
      <c r="A293" s="159"/>
      <c r="B293" s="159"/>
      <c r="C293" s="151"/>
      <c r="D293" s="160"/>
      <c r="E293" s="160"/>
      <c r="F293" s="160"/>
      <c r="G293" s="160"/>
    </row>
  </sheetData>
  <mergeCells count="86">
    <mergeCell ref="C286:G286"/>
    <mergeCell ref="C284:G284"/>
    <mergeCell ref="A285:G285"/>
    <mergeCell ref="A287:G287"/>
    <mergeCell ref="C288:G288"/>
    <mergeCell ref="C280:G281"/>
    <mergeCell ref="C282:G282"/>
    <mergeCell ref="A283:G283"/>
    <mergeCell ref="B279:F279"/>
    <mergeCell ref="A280:A281"/>
    <mergeCell ref="B280:B281"/>
    <mergeCell ref="A276:B276"/>
    <mergeCell ref="D276:G276"/>
    <mergeCell ref="F258:G258"/>
    <mergeCell ref="F259:G259"/>
    <mergeCell ref="F260:G260"/>
    <mergeCell ref="A273:G273"/>
    <mergeCell ref="A272:B272"/>
    <mergeCell ref="D272:G272"/>
    <mergeCell ref="F262:G262"/>
    <mergeCell ref="F264:G264"/>
    <mergeCell ref="F265:G265"/>
    <mergeCell ref="F266:G266"/>
    <mergeCell ref="F268:G268"/>
    <mergeCell ref="F269:G269"/>
    <mergeCell ref="F261:G261"/>
    <mergeCell ref="F263:G263"/>
    <mergeCell ref="E228:G228"/>
    <mergeCell ref="E230:G230"/>
    <mergeCell ref="E234:G234"/>
    <mergeCell ref="D274:G274"/>
    <mergeCell ref="D275:G275"/>
    <mergeCell ref="F252:G252"/>
    <mergeCell ref="F253:G253"/>
    <mergeCell ref="F254:G254"/>
    <mergeCell ref="F270:G270"/>
    <mergeCell ref="F271:G271"/>
    <mergeCell ref="E236:G236"/>
    <mergeCell ref="E240:G240"/>
    <mergeCell ref="E246:G246"/>
    <mergeCell ref="F267:G267"/>
    <mergeCell ref="F247:G247"/>
    <mergeCell ref="F249:G249"/>
    <mergeCell ref="F256:G256"/>
    <mergeCell ref="E257:G257"/>
    <mergeCell ref="F251:G251"/>
    <mergeCell ref="F248:G248"/>
    <mergeCell ref="F255:G255"/>
    <mergeCell ref="F28:G29"/>
    <mergeCell ref="F30:F31"/>
    <mergeCell ref="G30:G31"/>
    <mergeCell ref="E219:G219"/>
    <mergeCell ref="E224:G224"/>
    <mergeCell ref="F212:G212"/>
    <mergeCell ref="F214:G214"/>
    <mergeCell ref="F215:G215"/>
    <mergeCell ref="F216:G216"/>
    <mergeCell ref="F217:G217"/>
    <mergeCell ref="F139:G139"/>
    <mergeCell ref="A28:A31"/>
    <mergeCell ref="B28:B31"/>
    <mergeCell ref="C28:C31"/>
    <mergeCell ref="D28:D31"/>
    <mergeCell ref="E28:E31"/>
    <mergeCell ref="F11:G11"/>
    <mergeCell ref="A27:G27"/>
    <mergeCell ref="A26:G26"/>
    <mergeCell ref="A25:G25"/>
    <mergeCell ref="A24:G24"/>
    <mergeCell ref="A23:G23"/>
    <mergeCell ref="A293:B293"/>
    <mergeCell ref="D293:G293"/>
    <mergeCell ref="A22:G22"/>
    <mergeCell ref="A16:G16"/>
    <mergeCell ref="A1:G1"/>
    <mergeCell ref="F10:G10"/>
    <mergeCell ref="F12:G12"/>
    <mergeCell ref="F13:G13"/>
    <mergeCell ref="F15:G15"/>
    <mergeCell ref="F14:G14"/>
    <mergeCell ref="A17:G17"/>
    <mergeCell ref="A18:G18"/>
    <mergeCell ref="A19:G19"/>
    <mergeCell ref="A20:G20"/>
    <mergeCell ref="A21:E21"/>
    <mergeCell ref="F21:G21"/>
  </mergeCells>
  <pageMargins left="0.70866141732283472" right="0.39370078740157483" top="0.35433070866141736" bottom="0.55118110236220474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Трофименко Л.В.</dc:creator>
  <cp:lastModifiedBy>Белова Татьяна Клавдиевна</cp:lastModifiedBy>
  <cp:lastPrinted>2023-01-19T09:09:57Z</cp:lastPrinted>
  <dcterms:created xsi:type="dcterms:W3CDTF">2019-05-06T14:44:04Z</dcterms:created>
  <dcterms:modified xsi:type="dcterms:W3CDTF">2024-09-11T13:46:39Z</dcterms:modified>
</cp:coreProperties>
</file>