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24\01 Админ.деят\Проект бюджета 2025-2027\ПРЕЗЕНТАЦИЯ\"/>
    </mc:Choice>
  </mc:AlternateContent>
  <bookViews>
    <workbookView xWindow="0" yWindow="0" windowWidth="28800" windowHeight="12036" activeTab="3"/>
  </bookViews>
  <sheets>
    <sheet name="Документ" sheetId="2" r:id="rId1"/>
    <sheet name="для презентации" sheetId="3" r:id="rId2"/>
    <sheet name="Лист1" sheetId="4" r:id="rId3"/>
    <sheet name="для презентации (2)" sheetId="5" r:id="rId4"/>
  </sheets>
  <definedNames>
    <definedName name="_xlnm.Print_Titles" localSheetId="1">'для презентации'!$6:$8</definedName>
    <definedName name="_xlnm.Print_Titles" localSheetId="3">'для презентации (2)'!$6:$7</definedName>
    <definedName name="_xlnm.Print_Titles" localSheetId="0">Документ!$6:$8</definedName>
    <definedName name="_xlnm.Print_Area" localSheetId="1">'для презентации'!$A$2:$G$19</definedName>
    <definedName name="_xlnm.Print_Area" localSheetId="3">'для презентации (2)'!$A$2:$G$7</definedName>
    <definedName name="_xlnm.Print_Area" localSheetId="0">Документ!$A$2:$F$19</definedName>
  </definedNames>
  <calcPr calcId="162913"/>
</workbook>
</file>

<file path=xl/calcChain.xml><?xml version="1.0" encoding="utf-8"?>
<calcChain xmlns="http://schemas.openxmlformats.org/spreadsheetml/2006/main">
  <c r="E57" i="5" l="1"/>
  <c r="F57" i="5"/>
  <c r="G57" i="5"/>
  <c r="H57" i="5"/>
  <c r="I57" i="5"/>
  <c r="D57" i="5"/>
  <c r="C57" i="5"/>
  <c r="K17" i="3" l="1"/>
  <c r="J19" i="3"/>
  <c r="K10" i="3" s="1"/>
  <c r="K12" i="3" l="1"/>
  <c r="K15" i="3"/>
  <c r="K11" i="3"/>
  <c r="K13" i="3"/>
  <c r="K16" i="3"/>
  <c r="K9" i="3"/>
  <c r="K18" i="3"/>
  <c r="K14" i="3"/>
  <c r="E10" i="3"/>
  <c r="E11" i="3"/>
  <c r="E12" i="3"/>
  <c r="E13" i="3"/>
  <c r="E14" i="3"/>
  <c r="E15" i="3"/>
  <c r="E16" i="3"/>
  <c r="E17" i="3"/>
  <c r="E18" i="3"/>
  <c r="E9" i="3"/>
</calcChain>
</file>

<file path=xl/sharedStrings.xml><?xml version="1.0" encoding="utf-8"?>
<sst xmlns="http://schemas.openxmlformats.org/spreadsheetml/2006/main" count="188" uniqueCount="122">
  <si>
    <t xml:space="preserve">Отчет 2025-2027
</t>
  </si>
  <si>
    <t>на 1 января 2025 года</t>
  </si>
  <si>
    <t>(рублей)</t>
  </si>
  <si>
    <t>Наименование</t>
  </si>
  <si>
    <t>Код главного распорядителя</t>
  </si>
  <si>
    <t>Код раздела, подраздела</t>
  </si>
  <si>
    <t>Сумма на 2025 год</t>
  </si>
  <si>
    <t>Сумма на 2026 год</t>
  </si>
  <si>
    <t>Сумма на 2027 год</t>
  </si>
  <si>
    <t>ОБЩЕГОСУДАРСТВЕННЫЕ ВОПРОСЫ</t>
  </si>
  <si>
    <t>000</t>
  </si>
  <si>
    <t>0100</t>
  </si>
  <si>
    <t>НАЦИОНАЛЬНАЯ БЕЗОПАСНОСТЬ И ПРАВООХРАНИТЕЛЬНАЯ ДЕЯТЕЛЬНОСТЬ</t>
  </si>
  <si>
    <t>0300</t>
  </si>
  <si>
    <t>НАЦИОНАЛЬНАЯ ЭКОНОМИКА</t>
  </si>
  <si>
    <t>0400</t>
  </si>
  <si>
    <t>ЖИЛИЩНО-КОММУНАЛЬНОЕ ХОЗЯЙСТВО</t>
  </si>
  <si>
    <t>0500</t>
  </si>
  <si>
    <t>ОБРАЗОВАНИЕ</t>
  </si>
  <si>
    <t>0700</t>
  </si>
  <si>
    <t>КУЛЬТУРА, КИНЕМАТОГРАФИЯ</t>
  </si>
  <si>
    <t>0800</t>
  </si>
  <si>
    <t>СОЦИАЛЬНАЯ ПОЛИТИКА</t>
  </si>
  <si>
    <t>1000</t>
  </si>
  <si>
    <t>ФИЗИЧЕСКАЯ КУЛЬТУРА И СПОРТ</t>
  </si>
  <si>
    <t>1100</t>
  </si>
  <si>
    <t>СРЕДСТВА МАССОВОЙ ИНФОРМАЦИИ</t>
  </si>
  <si>
    <t>1200</t>
  </si>
  <si>
    <t>ОБСЛУЖИВАНИЕ ГОСУДАРСТВЕННОГО (МУНИЦИПАЛЬНОГО) ДОЛГА</t>
  </si>
  <si>
    <t>1300</t>
  </si>
  <si>
    <t>Итого</t>
  </si>
  <si>
    <t>Сумма на 2024 год</t>
  </si>
  <si>
    <t>Сумма на 2023 год</t>
  </si>
  <si>
    <t>Сведения о расходах бюджета города Кировска по разделам и подразделам классификации расходов на очередной 2025 финансовый год и на плановый период 2026-2027 в сравнении с ожидаемым исполением за текущий 2024 финансовый год (оценка) и отчетным 2023 финансовым годом</t>
  </si>
  <si>
    <t xml:space="preserve">    ОБЩЕГОСУДАРСТВЕННЫЕ ВОПРОСЫ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</si>
  <si>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</si>
  <si>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</si>
  <si>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</si>
  <si>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</si>
  <si>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</si>
  <si>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</si>
  <si>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Судебная система</t>
  </si>
  <si>
    <t>0105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</si>
  <si>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</si>
  <si>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</si>
  <si>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</si>
  <si>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</si>
  <si>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</si>
  <si>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</si>
  <si>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БЕЗОПАСНОСТЬ И ПРАВООХРАНИТЕЛЬНАЯ ДЕЯТЕЛЬНОСТЬ</t>
  </si>
  <si>
    <t xml:space="preserve">      Органы юстиции</t>
  </si>
  <si>
    <t>0304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</si>
  <si>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</si>
  <si>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</si>
  <si>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</si>
  <si>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</si>
  <si>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НАЦИОНАЛЬНАЯ ЭКОНОМИКА</t>
  </si>
  <si>
    <t xml:space="preserve">      Общеэкономические вопросы</t>
  </si>
  <si>
    <t>0401</t>
  </si>
  <si>
    <t xml:space="preserve">      Сельское хозяйство и рыболовство</t>
  </si>
  <si>
    <t>0405</t>
  </si>
  <si>
    <t xml:space="preserve">      Дорожное хозяйство (дорожные фонды)</t>
  </si>
  <si>
    <t>0409</t>
  </si>
  <si>
    <t xml:space="preserve">      Связь и информатика</t>
  </si>
  <si>
    <t>0410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</si>
  <si>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</si>
  <si>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</si>
  <si>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</si>
  <si>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</si>
  <si>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</si>
  <si>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</si>
  <si>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</si>
  <si>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</si>
  <si>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</si>
  <si>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</si>
  <si>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</si>
  <si>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ОБРАЗОВАНИЕ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</si>
  <si>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</si>
  <si>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</si>
  <si>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</si>
  <si>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</si>
  <si>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</si>
  <si>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</si>
  <si>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Молодежная политика</t>
  </si>
  <si>
    <t>0707</t>
  </si>
  <si>
    <t xml:space="preserve">      Другие вопросы в области образования</t>
  </si>
  <si>
    <t>0709</t>
  </si>
  <si>
    <t xml:space="preserve">    КУЛЬТУРА, КИНЕМАТОГРАФИЯ</t>
  </si>
  <si>
    <t xml:space="preserve">      Культура</t>
  </si>
  <si>
    <t>0801</t>
  </si>
  <si>
    <t xml:space="preserve">    СОЦИАЛЬНАЯ ПОЛИТИКА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</si>
  <si>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</si>
  <si>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</si>
  <si>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</si>
  <si>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</si>
  <si>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</si>
  <si>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</si>
  <si>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</si>
  <si>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</si>
  <si>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</si>
  <si>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 xml:space="preserve">      Физическая культура</t>
  </si>
  <si>
    <t>1101</t>
  </si>
  <si>
    <t xml:space="preserve">      Спорт высших достижений</t>
  </si>
  <si>
    <t>1103</t>
  </si>
  <si>
    <t xml:space="preserve">    СРЕДСТВА МАССОВОЙ ИНФОРМАЦИИ</t>
  </si>
  <si>
    <t xml:space="preserve">      Периодическая печать и издательства</t>
  </si>
  <si>
    <t>1202</t>
  </si>
  <si>
    <t xml:space="preserve">    ОБСЛУЖИВАНИЕ ГОСУДАРСТВЕННОГО (МУНИЦИПАЛЬНОГО) ДОЛГА</t>
  </si>
  <si>
    <t xml:space="preserve">      Обслуживание государственного (муниципального) внутреннего долга</t>
  </si>
  <si>
    <t>1301</t>
  </si>
  <si>
    <t>ВСЕГО РАСХОДОВ:</t>
  </si>
  <si>
    <t xml:space="preserve">      Обеспечение проведения выборов и референдумов</t>
  </si>
  <si>
    <t xml:space="preserve">      Транспорт</t>
  </si>
  <si>
    <t>0408</t>
  </si>
  <si>
    <t xml:space="preserve">      Профессиональная подготовка, переподготовка и повышение квалификации</t>
  </si>
  <si>
    <t>0705</t>
  </si>
  <si>
    <t xml:space="preserve">      Другие вопросы в области культуры, кинематографии</t>
  </si>
  <si>
    <t>0804</t>
  </si>
  <si>
    <t xml:space="preserve">      Массовый спорт</t>
  </si>
  <si>
    <t>1102</t>
  </si>
  <si>
    <t xml:space="preserve">      Другие вопросы в области физической культуры и спорта</t>
  </si>
  <si>
    <t>1105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</si>
</sst>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7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5" xfId="8" applyNumberFormat="1" applyProtection="1">
      <alignment horizontal="center" vertical="center" shrinkToFit="1"/>
    </xf>
    <xf numFmtId="0" fontId="1" fillId="0" borderId="5" xfId="9" applyNumberFormat="1" applyProtection="1">
      <alignment horizontal="left" vertical="top" wrapText="1"/>
    </xf>
    <xf numFmtId="4" fontId="1" fillId="2" borderId="5" xfId="10" applyNumberFormat="1" applyProtection="1">
      <alignment horizontal="right" vertical="top" shrinkToFit="1"/>
    </xf>
    <xf numFmtId="0" fontId="3" fillId="0" borderId="6" xfId="11" applyNumberFormat="1" applyProtection="1">
      <alignment horizontal="left"/>
    </xf>
    <xf numFmtId="4" fontId="3" fillId="3" borderId="5" xfId="12" applyNumberFormat="1" applyProtection="1">
      <alignment horizontal="right" vertical="top" shrinkToFit="1"/>
    </xf>
    <xf numFmtId="0" fontId="1" fillId="0" borderId="7" xfId="13" applyNumberFormat="1" applyProtection="1"/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1" xfId="14" applyNumberFormat="1" applyProtection="1">
      <alignment horizontal="left" wrapText="1"/>
    </xf>
    <xf numFmtId="0" fontId="1" fillId="0" borderId="1" xfId="14" applyNumberFormat="1" applyProtection="1">
      <alignment horizontal="left" wrapText="1"/>
    </xf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164" fontId="1" fillId="0" borderId="2" xfId="7" applyNumberFormat="1" applyAlignment="1" applyProtection="1">
      <alignment horizontal="center" vertical="center" wrapText="1"/>
    </xf>
    <xf numFmtId="164" fontId="1" fillId="0" borderId="2" xfId="7" applyNumberFormat="1" applyAlignment="1">
      <alignment horizontal="center" vertical="center" wrapText="1"/>
    </xf>
    <xf numFmtId="164" fontId="1" fillId="0" borderId="5" xfId="8" applyNumberFormat="1" applyAlignment="1" applyProtection="1">
      <alignment horizontal="center" vertical="center" shrinkToFit="1"/>
    </xf>
    <xf numFmtId="164" fontId="1" fillId="2" borderId="5" xfId="10" applyNumberFormat="1" applyAlignment="1" applyProtection="1">
      <alignment horizontal="center" vertical="center" shrinkToFit="1"/>
    </xf>
    <xf numFmtId="164" fontId="3" fillId="3" borderId="5" xfId="12" applyNumberFormat="1" applyAlignment="1" applyProtection="1">
      <alignment horizontal="center" vertical="center" shrinkToFit="1"/>
    </xf>
    <xf numFmtId="0" fontId="1" fillId="0" borderId="1" xfId="2" applyNumberFormat="1" applyAlignment="1" applyProtection="1"/>
    <xf numFmtId="0" fontId="0" fillId="0" borderId="0" xfId="0" applyAlignment="1" applyProtection="1">
      <protection locked="0"/>
    </xf>
    <xf numFmtId="1" fontId="1" fillId="0" borderId="8" xfId="13" applyNumberFormat="1" applyBorder="1" applyAlignment="1" applyProtection="1">
      <alignment horizontal="center" vertical="top" shrinkToFit="1"/>
    </xf>
    <xf numFmtId="4" fontId="1" fillId="0" borderId="5" xfId="23" applyNumberFormat="1" applyProtection="1">
      <alignment horizontal="right" vertical="top" shrinkToFit="1"/>
    </xf>
    <xf numFmtId="1" fontId="5" fillId="0" borderId="8" xfId="13" applyNumberFormat="1" applyFont="1" applyBorder="1" applyAlignment="1" applyProtection="1">
      <alignment horizontal="center" vertical="top" shrinkToFit="1"/>
    </xf>
    <xf numFmtId="4" fontId="5" fillId="0" borderId="5" xfId="23" applyNumberFormat="1" applyFont="1" applyProtection="1">
      <alignment horizontal="right" vertical="top" shrinkToFit="1"/>
    </xf>
    <xf numFmtId="1" fontId="3" fillId="0" borderId="8" xfId="13" applyNumberFormat="1" applyFont="1" applyBorder="1" applyAlignment="1" applyProtection="1">
      <alignment horizontal="center" vertical="top" shrinkToFit="1"/>
    </xf>
    <xf numFmtId="4" fontId="3" fillId="0" borderId="5" xfId="23" applyNumberFormat="1" applyFont="1" applyProtection="1">
      <alignment horizontal="right" vertical="top" shrinkToFit="1"/>
    </xf>
    <xf numFmtId="0" fontId="5" fillId="5" borderId="8" xfId="22" applyNumberFormat="1" applyFont="1" applyFill="1" applyBorder="1" applyAlignment="1" applyProtection="1">
      <alignment vertical="top"/>
    </xf>
    <xf numFmtId="0" fontId="7" fillId="0" borderId="0" xfId="0" applyFont="1" applyProtection="1">
      <protection locked="0"/>
    </xf>
    <xf numFmtId="1" fontId="1" fillId="0" borderId="9" xfId="13" applyNumberFormat="1" applyBorder="1" applyAlignment="1" applyProtection="1">
      <alignment horizontal="center" vertical="top" shrinkToFit="1"/>
    </xf>
    <xf numFmtId="4" fontId="1" fillId="0" borderId="3" xfId="23" applyNumberFormat="1" applyBorder="1" applyProtection="1">
      <alignment horizontal="right" vertical="top" shrinkToFit="1"/>
    </xf>
    <xf numFmtId="0" fontId="7" fillId="0" borderId="8" xfId="0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0" fontId="1" fillId="5" borderId="8" xfId="22" applyNumberFormat="1" applyFill="1" applyBorder="1" applyAlignment="1" applyProtection="1">
      <alignment vertical="top" wrapText="1"/>
    </xf>
    <xf numFmtId="0" fontId="3" fillId="5" borderId="8" xfId="22" applyNumberFormat="1" applyFont="1" applyFill="1" applyBorder="1" applyAlignment="1" applyProtection="1">
      <alignment vertical="top" wrapText="1"/>
    </xf>
    <xf numFmtId="0" fontId="1" fillId="5" borderId="9" xfId="22" applyNumberFormat="1" applyFill="1" applyBorder="1" applyAlignment="1" applyProtection="1">
      <alignment vertical="top" wrapText="1"/>
    </xf>
    <xf numFmtId="4" fontId="1" fillId="5" borderId="5" xfId="10" applyNumberFormat="1" applyFill="1" applyProtection="1">
      <alignment horizontal="right" vertical="top" shrinkToFit="1"/>
    </xf>
    <xf numFmtId="4" fontId="5" fillId="5" borderId="5" xfId="10" applyNumberFormat="1" applyFont="1" applyFill="1" applyProtection="1">
      <alignment horizontal="right" vertical="top" shrinkToFit="1"/>
    </xf>
    <xf numFmtId="4" fontId="3" fillId="0" borderId="6" xfId="23" applyNumberFormat="1" applyFont="1" applyBorder="1" applyProtection="1">
      <alignment horizontal="right" vertical="top" shrinkToFit="1"/>
    </xf>
    <xf numFmtId="4" fontId="1" fillId="0" borderId="6" xfId="23" applyNumberFormat="1" applyBorder="1" applyProtection="1">
      <alignment horizontal="right" vertical="top" shrinkToFit="1"/>
    </xf>
    <xf numFmtId="4" fontId="1" fillId="5" borderId="3" xfId="10" applyNumberFormat="1" applyFill="1" applyBorder="1" applyProtection="1">
      <alignment horizontal="right" vertical="top" shrinkToFit="1"/>
    </xf>
    <xf numFmtId="4" fontId="6" fillId="0" borderId="8" xfId="0" applyNumberFormat="1" applyFont="1" applyBorder="1" applyProtection="1">
      <protection locked="0"/>
    </xf>
    <xf numFmtId="4" fontId="0" fillId="0" borderId="8" xfId="0" applyNumberFormat="1" applyBorder="1" applyProtection="1">
      <protection locked="0"/>
    </xf>
    <xf numFmtId="4" fontId="1" fillId="5" borderId="10" xfId="10" applyNumberFormat="1" applyFill="1" applyBorder="1" applyProtection="1">
      <alignment horizontal="right" vertical="top" shrinkToFit="1"/>
    </xf>
    <xf numFmtId="4" fontId="5" fillId="5" borderId="10" xfId="10" applyNumberFormat="1" applyFont="1" applyFill="1" applyBorder="1" applyProtection="1">
      <alignment horizontal="right" vertical="top" shrinkToFit="1"/>
    </xf>
    <xf numFmtId="4" fontId="5" fillId="5" borderId="3" xfId="10" applyNumberFormat="1" applyFont="1" applyFill="1" applyBorder="1" applyProtection="1">
      <alignment horizontal="right" vertical="top" shrinkToFi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" fillId="0" borderId="3" xfId="7" applyNumberFormat="1" applyBorder="1" applyProtection="1">
      <alignment horizontal="center" vertical="center" wrapText="1"/>
    </xf>
    <xf numFmtId="0" fontId="1" fillId="0" borderId="4" xfId="7" applyNumberFormat="1" applyBorder="1" applyProtection="1">
      <alignment horizontal="center" vertical="center" wrapText="1"/>
    </xf>
    <xf numFmtId="0" fontId="1" fillId="0" borderId="1" xfId="14" applyNumberFormat="1" applyProtection="1">
      <alignment horizontal="left" wrapTex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5" fillId="0" borderId="2" xfId="7" applyNumberFormat="1" applyFont="1" applyProtection="1">
      <alignment horizontal="center" vertical="center" wrapText="1"/>
    </xf>
    <xf numFmtId="0" fontId="5" fillId="0" borderId="2" xfId="7" applyFont="1">
      <alignment horizontal="center" vertical="center" wrapText="1"/>
    </xf>
    <xf numFmtId="0" fontId="2" fillId="0" borderId="1" xfId="3" applyNumberFormat="1" applyAlignment="1" applyProtection="1">
      <alignment horizontal="center" vertical="center" wrapText="1"/>
    </xf>
    <xf numFmtId="0" fontId="2" fillId="0" borderId="1" xfId="3" applyAlignment="1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zoomScaleNormal="100" zoomScaleSheetLayoutView="100" workbookViewId="0">
      <pane ySplit="8" topLeftCell="A9" activePane="bottomLeft" state="frozen"/>
      <selection pane="bottomLeft" activeCell="G8" sqref="G1:H1048576"/>
    </sheetView>
  </sheetViews>
  <sheetFormatPr defaultColWidth="9.109375" defaultRowHeight="14.4" x14ac:dyDescent="0.3"/>
  <cols>
    <col min="1" max="1" width="95.6640625" style="1" customWidth="1"/>
    <col min="2" max="3" width="8.6640625" style="1" customWidth="1"/>
    <col min="4" max="6" width="16.6640625" style="1" customWidth="1"/>
    <col min="7" max="8" width="0.109375" style="1" customWidth="1"/>
    <col min="9" max="16384" width="9.109375" style="1"/>
  </cols>
  <sheetData>
    <row r="1" spans="1:8" x14ac:dyDescent="0.3">
      <c r="A1" s="54"/>
      <c r="B1" s="55"/>
      <c r="C1" s="55"/>
      <c r="D1" s="55"/>
      <c r="E1" s="55"/>
      <c r="F1" s="55"/>
      <c r="G1" s="2"/>
      <c r="H1" s="2"/>
    </row>
    <row r="2" spans="1:8" ht="31.65" customHeight="1" x14ac:dyDescent="0.3">
      <c r="A2" s="56" t="s">
        <v>0</v>
      </c>
      <c r="B2" s="57"/>
      <c r="C2" s="57"/>
      <c r="D2" s="57"/>
      <c r="E2" s="57"/>
      <c r="F2" s="57"/>
      <c r="G2" s="3"/>
      <c r="H2" s="3"/>
    </row>
    <row r="3" spans="1:8" ht="15.75" customHeight="1" x14ac:dyDescent="0.3">
      <c r="A3" s="58" t="s">
        <v>1</v>
      </c>
      <c r="B3" s="59"/>
      <c r="C3" s="59"/>
      <c r="D3" s="59"/>
      <c r="E3" s="59"/>
      <c r="F3" s="59"/>
      <c r="G3" s="3"/>
      <c r="H3" s="3"/>
    </row>
    <row r="4" spans="1:8" x14ac:dyDescent="0.3">
      <c r="A4" s="60"/>
      <c r="B4" s="61"/>
      <c r="C4" s="61"/>
      <c r="D4" s="61"/>
      <c r="E4" s="61"/>
      <c r="F4" s="61"/>
      <c r="G4" s="4"/>
      <c r="H4" s="4"/>
    </row>
    <row r="5" spans="1:8" ht="12.75" customHeight="1" x14ac:dyDescent="0.3">
      <c r="A5" s="62" t="s">
        <v>2</v>
      </c>
      <c r="B5" s="63"/>
      <c r="C5" s="63"/>
      <c r="D5" s="63"/>
      <c r="E5" s="63"/>
      <c r="F5" s="63"/>
      <c r="G5" s="5"/>
      <c r="H5" s="5"/>
    </row>
    <row r="6" spans="1:8" ht="36.15" customHeight="1" x14ac:dyDescent="0.3">
      <c r="A6" s="67" t="s">
        <v>3</v>
      </c>
      <c r="B6" s="64" t="s">
        <v>4</v>
      </c>
      <c r="C6" s="67" t="s">
        <v>5</v>
      </c>
      <c r="D6" s="67" t="s">
        <v>6</v>
      </c>
      <c r="E6" s="67" t="s">
        <v>7</v>
      </c>
      <c r="F6" s="67" t="s">
        <v>8</v>
      </c>
      <c r="G6" s="2"/>
      <c r="H6" s="2"/>
    </row>
    <row r="7" spans="1:8" x14ac:dyDescent="0.3">
      <c r="A7" s="68"/>
      <c r="B7" s="65"/>
      <c r="C7" s="68"/>
      <c r="D7" s="68"/>
      <c r="E7" s="68"/>
      <c r="F7" s="68"/>
      <c r="G7" s="2"/>
      <c r="H7" s="2"/>
    </row>
    <row r="8" spans="1:8" ht="12.75" customHeight="1" x14ac:dyDescent="0.3">
      <c r="A8" s="6">
        <v>1</v>
      </c>
      <c r="B8" s="6">
        <v>2</v>
      </c>
      <c r="C8" s="6">
        <v>3</v>
      </c>
      <c r="D8" s="6">
        <v>7</v>
      </c>
      <c r="E8" s="6">
        <v>9</v>
      </c>
      <c r="F8" s="6">
        <v>10</v>
      </c>
      <c r="G8" s="2"/>
      <c r="H8" s="2"/>
    </row>
    <row r="9" spans="1:8" x14ac:dyDescent="0.3">
      <c r="A9" s="7" t="s">
        <v>9</v>
      </c>
      <c r="B9" s="7" t="s">
        <v>10</v>
      </c>
      <c r="C9" s="7" t="s">
        <v>11</v>
      </c>
      <c r="D9" s="8">
        <v>512172534.56999999</v>
      </c>
      <c r="E9" s="8">
        <v>470413355.91000003</v>
      </c>
      <c r="F9" s="8">
        <v>465618091.54000002</v>
      </c>
      <c r="G9" s="2"/>
    </row>
    <row r="10" spans="1:8" x14ac:dyDescent="0.3">
      <c r="A10" s="7" t="s">
        <v>12</v>
      </c>
      <c r="B10" s="7" t="s">
        <v>10</v>
      </c>
      <c r="C10" s="7" t="s">
        <v>13</v>
      </c>
      <c r="D10" s="8">
        <v>63874681.93</v>
      </c>
      <c r="E10" s="8">
        <v>62329088.240000002</v>
      </c>
      <c r="F10" s="8">
        <v>62329088.240000002</v>
      </c>
      <c r="G10" s="2"/>
    </row>
    <row r="11" spans="1:8" x14ac:dyDescent="0.3">
      <c r="A11" s="7" t="s">
        <v>14</v>
      </c>
      <c r="B11" s="7" t="s">
        <v>10</v>
      </c>
      <c r="C11" s="7" t="s">
        <v>15</v>
      </c>
      <c r="D11" s="8">
        <v>322672481.88999999</v>
      </c>
      <c r="E11" s="8">
        <v>308337959.02999997</v>
      </c>
      <c r="F11" s="8">
        <v>300336467.05000001</v>
      </c>
      <c r="G11" s="2"/>
    </row>
    <row r="12" spans="1:8" x14ac:dyDescent="0.3">
      <c r="A12" s="7" t="s">
        <v>16</v>
      </c>
      <c r="B12" s="7" t="s">
        <v>10</v>
      </c>
      <c r="C12" s="7" t="s">
        <v>17</v>
      </c>
      <c r="D12" s="8">
        <v>218687701.71000001</v>
      </c>
      <c r="E12" s="8">
        <v>222009795.28</v>
      </c>
      <c r="F12" s="8">
        <v>202378755.22999999</v>
      </c>
      <c r="G12" s="2"/>
    </row>
    <row r="13" spans="1:8" x14ac:dyDescent="0.3">
      <c r="A13" s="7" t="s">
        <v>18</v>
      </c>
      <c r="B13" s="7" t="s">
        <v>10</v>
      </c>
      <c r="C13" s="7" t="s">
        <v>19</v>
      </c>
      <c r="D13" s="8">
        <v>1581324388.75</v>
      </c>
      <c r="E13" s="8">
        <v>1569326003.5799999</v>
      </c>
      <c r="F13" s="8">
        <v>1421682169.51</v>
      </c>
      <c r="G13" s="2"/>
    </row>
    <row r="14" spans="1:8" x14ac:dyDescent="0.3">
      <c r="A14" s="7" t="s">
        <v>20</v>
      </c>
      <c r="B14" s="7" t="s">
        <v>10</v>
      </c>
      <c r="C14" s="7" t="s">
        <v>21</v>
      </c>
      <c r="D14" s="8">
        <v>240126768.72999999</v>
      </c>
      <c r="E14" s="8">
        <v>227774607.05000001</v>
      </c>
      <c r="F14" s="8">
        <v>228210879.97</v>
      </c>
      <c r="G14" s="2"/>
    </row>
    <row r="15" spans="1:8" x14ac:dyDescent="0.3">
      <c r="A15" s="7" t="s">
        <v>22</v>
      </c>
      <c r="B15" s="7" t="s">
        <v>10</v>
      </c>
      <c r="C15" s="7" t="s">
        <v>23</v>
      </c>
      <c r="D15" s="8">
        <v>150036754.24000001</v>
      </c>
      <c r="E15" s="8">
        <v>148364060.24000001</v>
      </c>
      <c r="F15" s="8">
        <v>144624796.24000001</v>
      </c>
      <c r="G15" s="2"/>
    </row>
    <row r="16" spans="1:8" x14ac:dyDescent="0.3">
      <c r="A16" s="7" t="s">
        <v>24</v>
      </c>
      <c r="B16" s="7" t="s">
        <v>10</v>
      </c>
      <c r="C16" s="7" t="s">
        <v>25</v>
      </c>
      <c r="D16" s="8">
        <v>209744445.52000001</v>
      </c>
      <c r="E16" s="8">
        <v>199242227.88999999</v>
      </c>
      <c r="F16" s="8">
        <v>200497294.49000001</v>
      </c>
      <c r="G16" s="2"/>
    </row>
    <row r="17" spans="1:8" x14ac:dyDescent="0.3">
      <c r="A17" s="7" t="s">
        <v>26</v>
      </c>
      <c r="B17" s="7" t="s">
        <v>10</v>
      </c>
      <c r="C17" s="7" t="s">
        <v>27</v>
      </c>
      <c r="D17" s="8">
        <v>3212600</v>
      </c>
      <c r="E17" s="8">
        <v>3212600</v>
      </c>
      <c r="F17" s="8">
        <v>3212600</v>
      </c>
      <c r="G17" s="2"/>
    </row>
    <row r="18" spans="1:8" x14ac:dyDescent="0.3">
      <c r="A18" s="7" t="s">
        <v>28</v>
      </c>
      <c r="B18" s="7" t="s">
        <v>10</v>
      </c>
      <c r="C18" s="7" t="s">
        <v>29</v>
      </c>
      <c r="D18" s="8">
        <v>118886679.08</v>
      </c>
      <c r="E18" s="8">
        <v>160035946.94999999</v>
      </c>
      <c r="F18" s="8">
        <v>105150000</v>
      </c>
      <c r="G18" s="2"/>
    </row>
    <row r="19" spans="1:8" ht="12.75" customHeight="1" x14ac:dyDescent="0.3">
      <c r="A19" s="9" t="s">
        <v>30</v>
      </c>
      <c r="B19" s="9"/>
      <c r="C19" s="9"/>
      <c r="D19" s="10">
        <v>3420739036.4200001</v>
      </c>
      <c r="E19" s="10">
        <v>3371045644.1700001</v>
      </c>
      <c r="F19" s="10">
        <v>3134040142.27</v>
      </c>
      <c r="G19" s="2"/>
      <c r="H19" s="2"/>
    </row>
    <row r="20" spans="1:8" ht="12.75" customHeight="1" x14ac:dyDescent="0.3">
      <c r="A20" s="11"/>
      <c r="B20" s="11"/>
      <c r="C20" s="11"/>
      <c r="D20" s="11"/>
      <c r="E20" s="11"/>
      <c r="F20" s="11"/>
      <c r="G20" s="2"/>
      <c r="H20" s="2"/>
    </row>
    <row r="21" spans="1:8" ht="12.75" customHeight="1" x14ac:dyDescent="0.3">
      <c r="A21" s="66"/>
      <c r="B21" s="66"/>
      <c r="C21" s="66"/>
      <c r="D21" s="13"/>
      <c r="H21" s="12"/>
    </row>
  </sheetData>
  <mergeCells count="12">
    <mergeCell ref="B6:B7"/>
    <mergeCell ref="A21:C21"/>
    <mergeCell ref="D6:D7"/>
    <mergeCell ref="E6:E7"/>
    <mergeCell ref="F6:F7"/>
    <mergeCell ref="A6:A7"/>
    <mergeCell ref="C6:C7"/>
    <mergeCell ref="A1:F1"/>
    <mergeCell ref="A2:F2"/>
    <mergeCell ref="A3:F3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zoomScaleNormal="100" zoomScaleSheetLayoutView="100" workbookViewId="0">
      <pane ySplit="8" topLeftCell="A9" activePane="bottomLeft" state="frozen"/>
      <selection pane="bottomLeft" activeCell="A36" sqref="A36:J49"/>
    </sheetView>
  </sheetViews>
  <sheetFormatPr defaultColWidth="9.109375" defaultRowHeight="14.4" x14ac:dyDescent="0.3"/>
  <cols>
    <col min="1" max="1" width="95.6640625" style="1" customWidth="1"/>
    <col min="2" max="3" width="8.6640625" style="1" customWidth="1"/>
    <col min="4" max="7" width="16.6640625" style="1" customWidth="1"/>
    <col min="8" max="9" width="0.109375" style="1" customWidth="1"/>
    <col min="10" max="10" width="15.5546875" style="1" customWidth="1"/>
    <col min="11" max="11" width="14" style="1" customWidth="1"/>
    <col min="12" max="16384" width="9.109375" style="1"/>
  </cols>
  <sheetData>
    <row r="1" spans="1:11" x14ac:dyDescent="0.3">
      <c r="A1" s="54"/>
      <c r="B1" s="55"/>
      <c r="C1" s="55"/>
      <c r="D1" s="55"/>
      <c r="E1" s="55"/>
      <c r="F1" s="55"/>
      <c r="G1" s="55"/>
      <c r="H1" s="2"/>
      <c r="I1" s="2"/>
    </row>
    <row r="2" spans="1:11" ht="31.65" customHeight="1" x14ac:dyDescent="0.3">
      <c r="A2" s="56" t="s">
        <v>0</v>
      </c>
      <c r="B2" s="57"/>
      <c r="C2" s="57"/>
      <c r="D2" s="57"/>
      <c r="E2" s="57"/>
      <c r="F2" s="57"/>
      <c r="G2" s="57"/>
      <c r="H2" s="14"/>
      <c r="I2" s="14"/>
    </row>
    <row r="3" spans="1:11" ht="15.75" customHeight="1" x14ac:dyDescent="0.3">
      <c r="A3" s="58" t="s">
        <v>1</v>
      </c>
      <c r="B3" s="59"/>
      <c r="C3" s="59"/>
      <c r="D3" s="59"/>
      <c r="E3" s="59"/>
      <c r="F3" s="59"/>
      <c r="G3" s="59"/>
      <c r="H3" s="14"/>
      <c r="I3" s="14"/>
    </row>
    <row r="4" spans="1:11" x14ac:dyDescent="0.3">
      <c r="A4" s="60"/>
      <c r="B4" s="61"/>
      <c r="C4" s="61"/>
      <c r="D4" s="61"/>
      <c r="E4" s="61"/>
      <c r="F4" s="61"/>
      <c r="G4" s="61"/>
      <c r="H4" s="15"/>
      <c r="I4" s="15"/>
    </row>
    <row r="5" spans="1:11" ht="12.75" customHeight="1" x14ac:dyDescent="0.3">
      <c r="A5" s="62" t="s">
        <v>2</v>
      </c>
      <c r="B5" s="63"/>
      <c r="C5" s="63"/>
      <c r="D5" s="63"/>
      <c r="E5" s="63"/>
      <c r="F5" s="63"/>
      <c r="G5" s="63"/>
      <c r="H5" s="16"/>
      <c r="I5" s="16"/>
    </row>
    <row r="6" spans="1:11" ht="36.15" customHeight="1" x14ac:dyDescent="0.3">
      <c r="A6" s="67" t="s">
        <v>3</v>
      </c>
      <c r="B6" s="64" t="s">
        <v>4</v>
      </c>
      <c r="C6" s="67" t="s">
        <v>5</v>
      </c>
      <c r="D6" s="67" t="s">
        <v>6</v>
      </c>
      <c r="E6" s="22"/>
      <c r="F6" s="67" t="s">
        <v>7</v>
      </c>
      <c r="G6" s="67" t="s">
        <v>8</v>
      </c>
      <c r="H6" s="2"/>
      <c r="I6" s="2"/>
      <c r="J6" s="67" t="s">
        <v>31</v>
      </c>
    </row>
    <row r="7" spans="1:11" x14ac:dyDescent="0.3">
      <c r="A7" s="68"/>
      <c r="B7" s="65"/>
      <c r="C7" s="68"/>
      <c r="D7" s="68"/>
      <c r="E7" s="23"/>
      <c r="F7" s="68"/>
      <c r="G7" s="68"/>
      <c r="H7" s="2"/>
      <c r="I7" s="2"/>
      <c r="J7" s="68"/>
    </row>
    <row r="8" spans="1:11" ht="12.75" customHeight="1" x14ac:dyDescent="0.3">
      <c r="A8" s="6">
        <v>1</v>
      </c>
      <c r="B8" s="6">
        <v>2</v>
      </c>
      <c r="C8" s="6">
        <v>3</v>
      </c>
      <c r="D8" s="6">
        <v>7</v>
      </c>
      <c r="E8" s="24"/>
      <c r="F8" s="6">
        <v>9</v>
      </c>
      <c r="G8" s="6">
        <v>10</v>
      </c>
      <c r="H8" s="2"/>
      <c r="I8" s="2"/>
    </row>
    <row r="9" spans="1:11" x14ac:dyDescent="0.3">
      <c r="A9" s="7" t="s">
        <v>9</v>
      </c>
      <c r="B9" s="7" t="s">
        <v>10</v>
      </c>
      <c r="C9" s="7" t="s">
        <v>11</v>
      </c>
      <c r="D9" s="8">
        <v>512172534.56999999</v>
      </c>
      <c r="E9" s="25">
        <f>D9/$D$19*100%</f>
        <v>0.14972569644073697</v>
      </c>
      <c r="F9" s="8">
        <v>470413355.91000003</v>
      </c>
      <c r="G9" s="8">
        <v>465618091.54000002</v>
      </c>
      <c r="H9" s="2"/>
      <c r="J9" s="8">
        <v>612892.96892999997</v>
      </c>
      <c r="K9" s="25">
        <f>J9/$J$19*100%</f>
        <v>0.14698946973876617</v>
      </c>
    </row>
    <row r="10" spans="1:11" x14ac:dyDescent="0.3">
      <c r="A10" s="7" t="s">
        <v>12</v>
      </c>
      <c r="B10" s="7" t="s">
        <v>10</v>
      </c>
      <c r="C10" s="7" t="s">
        <v>13</v>
      </c>
      <c r="D10" s="8">
        <v>63874681.93</v>
      </c>
      <c r="E10" s="25">
        <f t="shared" ref="E10:E18" si="0">D10/$D$19*100%</f>
        <v>1.8672772535390049E-2</v>
      </c>
      <c r="F10" s="8">
        <v>62329088.240000002</v>
      </c>
      <c r="G10" s="8">
        <v>62329088.240000002</v>
      </c>
      <c r="H10" s="2"/>
      <c r="J10" s="8">
        <v>60766.637609999998</v>
      </c>
      <c r="K10" s="25">
        <f t="shared" ref="K10:K18" si="1">J10/$J$19*100%</f>
        <v>1.457359815319046E-2</v>
      </c>
    </row>
    <row r="11" spans="1:11" x14ac:dyDescent="0.3">
      <c r="A11" s="7" t="s">
        <v>14</v>
      </c>
      <c r="B11" s="7" t="s">
        <v>10</v>
      </c>
      <c r="C11" s="7" t="s">
        <v>15</v>
      </c>
      <c r="D11" s="8">
        <v>322672481.88999999</v>
      </c>
      <c r="E11" s="25">
        <f t="shared" si="0"/>
        <v>9.4328295276127017E-2</v>
      </c>
      <c r="F11" s="8">
        <v>308337959.02999997</v>
      </c>
      <c r="G11" s="8">
        <v>300336467.05000001</v>
      </c>
      <c r="H11" s="2"/>
      <c r="J11" s="8">
        <v>225339.52520999999</v>
      </c>
      <c r="K11" s="25">
        <f t="shared" si="1"/>
        <v>5.4042938981057623E-2</v>
      </c>
    </row>
    <row r="12" spans="1:11" x14ac:dyDescent="0.3">
      <c r="A12" s="7" t="s">
        <v>16</v>
      </c>
      <c r="B12" s="7" t="s">
        <v>10</v>
      </c>
      <c r="C12" s="7" t="s">
        <v>17</v>
      </c>
      <c r="D12" s="8">
        <v>218687701.71000001</v>
      </c>
      <c r="E12" s="25">
        <f t="shared" si="0"/>
        <v>6.3929957644143831E-2</v>
      </c>
      <c r="F12" s="8">
        <v>222009795.28</v>
      </c>
      <c r="G12" s="8">
        <v>202378755.22999999</v>
      </c>
      <c r="H12" s="2"/>
      <c r="J12" s="8">
        <v>336189.15587000002</v>
      </c>
      <c r="K12" s="25">
        <f t="shared" si="1"/>
        <v>8.0627888160516109E-2</v>
      </c>
    </row>
    <row r="13" spans="1:11" x14ac:dyDescent="0.3">
      <c r="A13" s="7" t="s">
        <v>18</v>
      </c>
      <c r="B13" s="7" t="s">
        <v>10</v>
      </c>
      <c r="C13" s="7" t="s">
        <v>19</v>
      </c>
      <c r="D13" s="8">
        <v>1581324388.75</v>
      </c>
      <c r="E13" s="25">
        <f t="shared" si="0"/>
        <v>0.46227565795400366</v>
      </c>
      <c r="F13" s="8">
        <v>1569326003.5799999</v>
      </c>
      <c r="G13" s="8">
        <v>1421682169.51</v>
      </c>
      <c r="H13" s="2"/>
      <c r="J13" s="8">
        <v>1639987.5136299999</v>
      </c>
      <c r="K13" s="25">
        <f t="shared" si="1"/>
        <v>0.39331646343980725</v>
      </c>
    </row>
    <row r="14" spans="1:11" x14ac:dyDescent="0.3">
      <c r="A14" s="7" t="s">
        <v>20</v>
      </c>
      <c r="B14" s="7" t="s">
        <v>10</v>
      </c>
      <c r="C14" s="7" t="s">
        <v>21</v>
      </c>
      <c r="D14" s="8">
        <v>240126768.72999999</v>
      </c>
      <c r="E14" s="25">
        <f t="shared" si="0"/>
        <v>7.0197336357264606E-2</v>
      </c>
      <c r="F14" s="8">
        <v>227774607.05000001</v>
      </c>
      <c r="G14" s="8">
        <v>228210879.97</v>
      </c>
      <c r="H14" s="2"/>
      <c r="J14" s="8">
        <v>880747.27693000005</v>
      </c>
      <c r="K14" s="25">
        <f t="shared" si="1"/>
        <v>0.21122868391820135</v>
      </c>
    </row>
    <row r="15" spans="1:11" x14ac:dyDescent="0.3">
      <c r="A15" s="7" t="s">
        <v>22</v>
      </c>
      <c r="B15" s="7" t="s">
        <v>10</v>
      </c>
      <c r="C15" s="7" t="s">
        <v>23</v>
      </c>
      <c r="D15" s="8">
        <v>150036754.24000001</v>
      </c>
      <c r="E15" s="25">
        <f t="shared" si="0"/>
        <v>4.3860917960296113E-2</v>
      </c>
      <c r="F15" s="8">
        <v>148364060.24000001</v>
      </c>
      <c r="G15" s="8">
        <v>144624796.24000001</v>
      </c>
      <c r="H15" s="2"/>
      <c r="J15" s="8">
        <v>137133.13459</v>
      </c>
      <c r="K15" s="25">
        <f t="shared" si="1"/>
        <v>3.2888494009304173E-2</v>
      </c>
    </row>
    <row r="16" spans="1:11" x14ac:dyDescent="0.3">
      <c r="A16" s="7" t="s">
        <v>24</v>
      </c>
      <c r="B16" s="7" t="s">
        <v>10</v>
      </c>
      <c r="C16" s="7" t="s">
        <v>25</v>
      </c>
      <c r="D16" s="8">
        <v>209744445.52000001</v>
      </c>
      <c r="E16" s="25">
        <f t="shared" si="0"/>
        <v>6.1315535411175251E-2</v>
      </c>
      <c r="F16" s="8">
        <v>199242227.88999999</v>
      </c>
      <c r="G16" s="8">
        <v>200497294.49000001</v>
      </c>
      <c r="H16" s="2"/>
      <c r="J16" s="8">
        <v>221887.23564</v>
      </c>
      <c r="K16" s="25">
        <f t="shared" si="1"/>
        <v>5.3214980040420905E-2</v>
      </c>
    </row>
    <row r="17" spans="1:11" x14ac:dyDescent="0.3">
      <c r="A17" s="7" t="s">
        <v>26</v>
      </c>
      <c r="B17" s="7" t="s">
        <v>10</v>
      </c>
      <c r="C17" s="7" t="s">
        <v>27</v>
      </c>
      <c r="D17" s="8">
        <v>3212600</v>
      </c>
      <c r="E17" s="25">
        <f t="shared" si="0"/>
        <v>9.3915378103854729E-4</v>
      </c>
      <c r="F17" s="8">
        <v>3212600</v>
      </c>
      <c r="G17" s="8">
        <v>3212600</v>
      </c>
      <c r="H17" s="2"/>
      <c r="J17" s="8">
        <v>3212.58869</v>
      </c>
      <c r="K17" s="25">
        <f t="shared" si="1"/>
        <v>7.7047173319064546E-4</v>
      </c>
    </row>
    <row r="18" spans="1:11" x14ac:dyDescent="0.3">
      <c r="A18" s="7" t="s">
        <v>28</v>
      </c>
      <c r="B18" s="7" t="s">
        <v>10</v>
      </c>
      <c r="C18" s="7" t="s">
        <v>29</v>
      </c>
      <c r="D18" s="8">
        <v>118886679.08</v>
      </c>
      <c r="E18" s="25">
        <f t="shared" si="0"/>
        <v>3.4754676639823928E-2</v>
      </c>
      <c r="F18" s="8">
        <v>160035946.94999999</v>
      </c>
      <c r="G18" s="8">
        <v>105150000</v>
      </c>
      <c r="H18" s="2"/>
      <c r="J18" s="8">
        <v>51482.577279999998</v>
      </c>
      <c r="K18" s="25">
        <f t="shared" si="1"/>
        <v>1.2347011825545257E-2</v>
      </c>
    </row>
    <row r="19" spans="1:11" ht="12.75" customHeight="1" x14ac:dyDescent="0.3">
      <c r="A19" s="9" t="s">
        <v>30</v>
      </c>
      <c r="B19" s="9"/>
      <c r="C19" s="9"/>
      <c r="D19" s="10">
        <v>3420739036.4200001</v>
      </c>
      <c r="E19" s="26"/>
      <c r="F19" s="10">
        <v>3371045644.1700001</v>
      </c>
      <c r="G19" s="10">
        <v>3134040142.27</v>
      </c>
      <c r="H19" s="2"/>
      <c r="I19" s="2"/>
      <c r="J19" s="10">
        <f>SUM(J9:J18)</f>
        <v>4169638.6143800002</v>
      </c>
    </row>
    <row r="20" spans="1:11" ht="12.75" customHeight="1" x14ac:dyDescent="0.3">
      <c r="A20" s="11"/>
      <c r="B20" s="11"/>
      <c r="C20" s="11"/>
      <c r="D20" s="11"/>
      <c r="E20" s="11"/>
      <c r="F20" s="11"/>
      <c r="G20" s="11"/>
      <c r="H20" s="2"/>
      <c r="I20" s="2"/>
    </row>
    <row r="21" spans="1:11" ht="12.75" customHeight="1" x14ac:dyDescent="0.3">
      <c r="A21" s="66"/>
      <c r="B21" s="66"/>
      <c r="C21" s="66"/>
      <c r="D21" s="13"/>
      <c r="E21" s="13"/>
      <c r="I21" s="17"/>
    </row>
    <row r="23" spans="1:11" x14ac:dyDescent="0.3">
      <c r="E23" s="1">
        <v>1756937.2171400001</v>
      </c>
      <c r="F23" s="1">
        <v>2412701.3972399998</v>
      </c>
    </row>
    <row r="24" spans="1:11" x14ac:dyDescent="0.3">
      <c r="E24" s="1">
        <v>13670.48776</v>
      </c>
      <c r="F24" s="1">
        <v>599222.48116999993</v>
      </c>
    </row>
    <row r="25" spans="1:11" x14ac:dyDescent="0.3">
      <c r="E25" s="1">
        <v>5872.1628499999997</v>
      </c>
      <c r="F25" s="1">
        <v>54894.474759999997</v>
      </c>
    </row>
    <row r="26" spans="1:11" x14ac:dyDescent="0.3">
      <c r="E26" s="1">
        <v>78193.737429999994</v>
      </c>
      <c r="F26" s="1">
        <v>147145.78778000001</v>
      </c>
    </row>
    <row r="27" spans="1:11" x14ac:dyDescent="0.3">
      <c r="E27" s="1">
        <v>33814.749340000002</v>
      </c>
      <c r="F27" s="1">
        <v>302374.40653000004</v>
      </c>
    </row>
    <row r="28" spans="1:11" x14ac:dyDescent="0.3">
      <c r="E28" s="1">
        <v>1029370.0071599999</v>
      </c>
      <c r="F28" s="1">
        <v>610617.50647000002</v>
      </c>
    </row>
    <row r="29" spans="1:11" x14ac:dyDescent="0.3">
      <c r="E29" s="1">
        <v>471515.76767000003</v>
      </c>
      <c r="F29" s="1">
        <v>409231.50926000002</v>
      </c>
    </row>
    <row r="30" spans="1:11" x14ac:dyDescent="0.3">
      <c r="E30" s="1">
        <v>114901.79793</v>
      </c>
      <c r="F30" s="1">
        <v>22231.336660000001</v>
      </c>
    </row>
    <row r="31" spans="1:11" x14ac:dyDescent="0.3">
      <c r="E31" s="1">
        <v>9598.5069999999996</v>
      </c>
      <c r="F31" s="1">
        <v>212288.72863999999</v>
      </c>
    </row>
    <row r="32" spans="1:11" x14ac:dyDescent="0.3">
      <c r="E32" s="1">
        <v>0</v>
      </c>
      <c r="F32" s="1">
        <v>3212.58869</v>
      </c>
    </row>
    <row r="33" spans="5:6" x14ac:dyDescent="0.3">
      <c r="E33" s="1">
        <v>0</v>
      </c>
      <c r="F33" s="1">
        <v>51482.577279999998</v>
      </c>
    </row>
  </sheetData>
  <mergeCells count="13">
    <mergeCell ref="G6:G7"/>
    <mergeCell ref="A21:C21"/>
    <mergeCell ref="J6:J7"/>
    <mergeCell ref="A1:G1"/>
    <mergeCell ref="A2:G2"/>
    <mergeCell ref="A3:G3"/>
    <mergeCell ref="A4:G4"/>
    <mergeCell ref="A5:G5"/>
    <mergeCell ref="A6:A7"/>
    <mergeCell ref="B6:B7"/>
    <mergeCell ref="C6:C7"/>
    <mergeCell ref="D6:D7"/>
    <mergeCell ref="F6:F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showGridLines="0" tabSelected="1" zoomScaleNormal="100" zoomScaleSheetLayoutView="100" workbookViewId="0">
      <pane ySplit="7" topLeftCell="A8" activePane="bottomLeft" state="frozen"/>
      <selection pane="bottomLeft" activeCell="D9" sqref="D9"/>
    </sheetView>
  </sheetViews>
  <sheetFormatPr defaultColWidth="9.109375" defaultRowHeight="14.4" x14ac:dyDescent="0.3"/>
  <cols>
    <col min="1" max="1" width="78.6640625" style="1" customWidth="1"/>
    <col min="2" max="2" width="13.5546875" style="1" customWidth="1"/>
    <col min="3" max="3" width="18.6640625" style="1" customWidth="1"/>
    <col min="4" max="4" width="20.44140625" style="1" customWidth="1"/>
    <col min="5" max="7" width="16.6640625" style="1" customWidth="1"/>
    <col min="8" max="9" width="0.109375" style="1" customWidth="1"/>
    <col min="10" max="10" width="15.5546875" style="1" customWidth="1"/>
    <col min="11" max="11" width="14" style="1" hidden="1" customWidth="1"/>
    <col min="12" max="16384" width="9.109375" style="1"/>
  </cols>
  <sheetData>
    <row r="1" spans="1:9" x14ac:dyDescent="0.3">
      <c r="A1" s="54"/>
      <c r="B1" s="55"/>
      <c r="C1" s="55"/>
      <c r="D1" s="55"/>
      <c r="E1" s="55"/>
      <c r="F1" s="55"/>
      <c r="G1" s="55"/>
      <c r="H1" s="2"/>
      <c r="I1" s="2"/>
    </row>
    <row r="2" spans="1:9" ht="59.25" customHeight="1" x14ac:dyDescent="0.3">
      <c r="A2" s="71" t="s">
        <v>33</v>
      </c>
      <c r="B2" s="72"/>
      <c r="C2" s="72"/>
      <c r="D2" s="72"/>
      <c r="E2" s="72"/>
      <c r="F2" s="72"/>
      <c r="G2" s="72"/>
      <c r="H2" s="19"/>
      <c r="I2" s="19"/>
    </row>
    <row r="3" spans="1:9" ht="15.75" customHeight="1" x14ac:dyDescent="0.3">
      <c r="A3" s="58"/>
      <c r="B3" s="59"/>
      <c r="C3" s="59"/>
      <c r="D3" s="59"/>
      <c r="E3" s="59"/>
      <c r="F3" s="59"/>
      <c r="G3" s="59"/>
      <c r="H3" s="19"/>
      <c r="I3" s="19"/>
    </row>
    <row r="4" spans="1:9" x14ac:dyDescent="0.3">
      <c r="A4" s="60"/>
      <c r="B4" s="61"/>
      <c r="C4" s="61"/>
      <c r="D4" s="61"/>
      <c r="E4" s="61"/>
      <c r="F4" s="61"/>
      <c r="G4" s="61"/>
      <c r="H4" s="20"/>
      <c r="I4" s="20"/>
    </row>
    <row r="5" spans="1:9" ht="12.75" customHeight="1" x14ac:dyDescent="0.3">
      <c r="A5" s="62" t="s">
        <v>2</v>
      </c>
      <c r="B5" s="63"/>
      <c r="C5" s="63"/>
      <c r="D5" s="63"/>
      <c r="E5" s="63"/>
      <c r="F5" s="63"/>
      <c r="G5" s="63"/>
      <c r="H5" s="21"/>
      <c r="I5" s="21"/>
    </row>
    <row r="6" spans="1:9" ht="36.15" customHeight="1" x14ac:dyDescent="0.3">
      <c r="A6" s="69" t="s">
        <v>3</v>
      </c>
      <c r="B6" s="69" t="s">
        <v>5</v>
      </c>
      <c r="C6" s="69" t="s">
        <v>32</v>
      </c>
      <c r="D6" s="69" t="s">
        <v>31</v>
      </c>
      <c r="E6" s="69" t="s">
        <v>6</v>
      </c>
      <c r="F6" s="69" t="s">
        <v>7</v>
      </c>
      <c r="G6" s="69" t="s">
        <v>8</v>
      </c>
      <c r="H6" s="2"/>
      <c r="I6" s="2"/>
    </row>
    <row r="7" spans="1:9" s="28" customFormat="1" ht="15" customHeight="1" x14ac:dyDescent="0.3">
      <c r="A7" s="70"/>
      <c r="B7" s="70"/>
      <c r="C7" s="70"/>
      <c r="D7" s="70"/>
      <c r="E7" s="70"/>
      <c r="F7" s="70"/>
      <c r="G7" s="70"/>
      <c r="H7" s="27"/>
      <c r="I7" s="27"/>
    </row>
    <row r="8" spans="1:9" ht="12.75" customHeight="1" x14ac:dyDescent="0.3">
      <c r="A8" s="35" t="s">
        <v>34</v>
      </c>
      <c r="B8" s="31" t="s">
        <v>11</v>
      </c>
      <c r="C8" s="32">
        <v>587434059.20000005</v>
      </c>
      <c r="D8" s="32">
        <v>612892968.92999995</v>
      </c>
      <c r="E8" s="45">
        <v>506145034.56999999</v>
      </c>
      <c r="F8" s="45">
        <v>462385855.91000003</v>
      </c>
      <c r="G8" s="45">
        <v>459590591.54000002</v>
      </c>
      <c r="H8" s="2"/>
      <c r="I8" s="2"/>
    </row>
    <row r="9" spans="1:9" ht="31.5" customHeight="1" x14ac:dyDescent="0.3">
      <c r="A9" s="41" t="s">
        <v>35</v>
      </c>
      <c r="B9" s="29" t="s">
        <v>36</v>
      </c>
      <c r="C9" s="30">
        <v>4050098.27</v>
      </c>
      <c r="D9" s="30">
        <v>4970207.72</v>
      </c>
      <c r="E9" s="44">
        <v>4571422.7699999996</v>
      </c>
      <c r="F9" s="44">
        <v>4456336.0999999996</v>
      </c>
      <c r="G9" s="44">
        <v>4591336.0999999996</v>
      </c>
      <c r="I9" s="18"/>
    </row>
    <row r="10" spans="1:9" ht="33" customHeight="1" x14ac:dyDescent="0.3">
      <c r="A10" s="41" t="s">
        <v>37</v>
      </c>
      <c r="B10" s="29" t="s">
        <v>38</v>
      </c>
      <c r="C10" s="30">
        <v>2656291</v>
      </c>
      <c r="D10" s="30">
        <v>3193194.41</v>
      </c>
      <c r="E10" s="44">
        <v>3193906.46</v>
      </c>
      <c r="F10" s="44">
        <v>3084448.13</v>
      </c>
      <c r="G10" s="44">
        <v>3189448.13</v>
      </c>
    </row>
    <row r="11" spans="1:9" ht="41.25" customHeight="1" x14ac:dyDescent="0.3">
      <c r="A11" s="41" t="s">
        <v>39</v>
      </c>
      <c r="B11" s="29" t="s">
        <v>40</v>
      </c>
      <c r="C11" s="30">
        <v>82678810.010000005</v>
      </c>
      <c r="D11" s="30">
        <v>95019914.810000002</v>
      </c>
      <c r="E11" s="44">
        <v>93390910.109999999</v>
      </c>
      <c r="F11" s="44">
        <v>93402871.129999995</v>
      </c>
      <c r="G11" s="44">
        <v>93411846.510000005</v>
      </c>
    </row>
    <row r="12" spans="1:9" ht="15" customHeight="1" x14ac:dyDescent="0.3">
      <c r="A12" s="41" t="s">
        <v>41</v>
      </c>
      <c r="B12" s="29" t="s">
        <v>42</v>
      </c>
      <c r="C12" s="30">
        <v>1152</v>
      </c>
      <c r="D12" s="30">
        <v>4747.76</v>
      </c>
      <c r="E12" s="44">
        <v>5011.53</v>
      </c>
      <c r="F12" s="44">
        <v>31204.06</v>
      </c>
      <c r="G12" s="44">
        <v>4883.12</v>
      </c>
    </row>
    <row r="13" spans="1:9" ht="30.75" customHeight="1" x14ac:dyDescent="0.3">
      <c r="A13" s="41" t="s">
        <v>43</v>
      </c>
      <c r="B13" s="29" t="s">
        <v>44</v>
      </c>
      <c r="C13" s="30">
        <v>10381870.59</v>
      </c>
      <c r="D13" s="30">
        <v>12560020.140000001</v>
      </c>
      <c r="E13" s="44">
        <v>12093621.26</v>
      </c>
      <c r="F13" s="44">
        <v>12302967.74</v>
      </c>
      <c r="G13" s="44">
        <v>12098120.08</v>
      </c>
    </row>
    <row r="14" spans="1:9" ht="24.75" customHeight="1" x14ac:dyDescent="0.3">
      <c r="A14" s="41" t="s">
        <v>111</v>
      </c>
      <c r="B14" s="29">
        <v>107</v>
      </c>
      <c r="C14" s="30">
        <v>0</v>
      </c>
      <c r="D14" s="30">
        <v>532426.9</v>
      </c>
      <c r="E14" s="44">
        <v>5483200</v>
      </c>
      <c r="F14" s="44">
        <v>0</v>
      </c>
      <c r="G14" s="44">
        <v>0</v>
      </c>
    </row>
    <row r="15" spans="1:9" ht="18.75" customHeight="1" x14ac:dyDescent="0.3">
      <c r="A15" s="41" t="s">
        <v>45</v>
      </c>
      <c r="B15" s="29" t="s">
        <v>46</v>
      </c>
      <c r="C15" s="30">
        <v>0</v>
      </c>
      <c r="D15" s="30">
        <v>2000000</v>
      </c>
      <c r="E15" s="44">
        <v>2000000</v>
      </c>
      <c r="F15" s="44">
        <v>2000000</v>
      </c>
      <c r="G15" s="44">
        <v>2000000</v>
      </c>
    </row>
    <row r="16" spans="1:9" ht="24" customHeight="1" x14ac:dyDescent="0.3">
      <c r="A16" s="41" t="s">
        <v>47</v>
      </c>
      <c r="B16" s="29" t="s">
        <v>48</v>
      </c>
      <c r="C16" s="30">
        <v>487665837.32999998</v>
      </c>
      <c r="D16" s="30">
        <v>494612457.19</v>
      </c>
      <c r="E16" s="44">
        <v>385406962.44</v>
      </c>
      <c r="F16" s="44">
        <v>347108028.75</v>
      </c>
      <c r="G16" s="44">
        <v>344294957.60000002</v>
      </c>
    </row>
    <row r="17" spans="1:7" ht="15" customHeight="1" x14ac:dyDescent="0.3">
      <c r="A17" s="42" t="s">
        <v>49</v>
      </c>
      <c r="B17" s="33" t="s">
        <v>13</v>
      </c>
      <c r="C17" s="34">
        <v>44773767.490000002</v>
      </c>
      <c r="D17" s="32">
        <v>60766637.609999999</v>
      </c>
      <c r="E17" s="45">
        <v>63874681.93</v>
      </c>
      <c r="F17" s="45">
        <v>62329088.240000002</v>
      </c>
      <c r="G17" s="45">
        <v>62329088.240000002</v>
      </c>
    </row>
    <row r="18" spans="1:7" ht="15" customHeight="1" x14ac:dyDescent="0.3">
      <c r="A18" s="41" t="s">
        <v>50</v>
      </c>
      <c r="B18" s="29" t="s">
        <v>51</v>
      </c>
      <c r="C18" s="30">
        <v>2910077.13</v>
      </c>
      <c r="D18" s="30">
        <v>2872162.85</v>
      </c>
      <c r="E18" s="44">
        <v>3357312.38</v>
      </c>
      <c r="F18" s="44">
        <v>3357312.38</v>
      </c>
      <c r="G18" s="44">
        <v>3357312.38</v>
      </c>
    </row>
    <row r="19" spans="1:7" ht="32.25" customHeight="1" x14ac:dyDescent="0.3">
      <c r="A19" s="41" t="s">
        <v>52</v>
      </c>
      <c r="B19" s="29" t="s">
        <v>53</v>
      </c>
      <c r="C19" s="30">
        <v>39611590.359999999</v>
      </c>
      <c r="D19" s="30">
        <v>52508779.640000001</v>
      </c>
      <c r="E19" s="44">
        <v>47070328.530000001</v>
      </c>
      <c r="F19" s="44">
        <v>46573328.530000001</v>
      </c>
      <c r="G19" s="44">
        <v>46573328.530000001</v>
      </c>
    </row>
    <row r="20" spans="1:7" ht="27" customHeight="1" x14ac:dyDescent="0.3">
      <c r="A20" s="41" t="s">
        <v>54</v>
      </c>
      <c r="B20" s="29" t="s">
        <v>55</v>
      </c>
      <c r="C20" s="30">
        <v>2252100</v>
      </c>
      <c r="D20" s="30">
        <v>5385695.1200000001</v>
      </c>
      <c r="E20" s="48">
        <v>13447041.02</v>
      </c>
      <c r="F20" s="48">
        <v>12398447.33</v>
      </c>
      <c r="G20" s="48">
        <v>12398447.33</v>
      </c>
    </row>
    <row r="21" spans="1:7" ht="15" customHeight="1" x14ac:dyDescent="0.3">
      <c r="A21" s="42" t="s">
        <v>56</v>
      </c>
      <c r="B21" s="33" t="s">
        <v>15</v>
      </c>
      <c r="C21" s="34">
        <v>183424341.52000001</v>
      </c>
      <c r="D21" s="46">
        <v>225339525.21000001</v>
      </c>
      <c r="E21" s="49">
        <v>322672481.88999999</v>
      </c>
      <c r="F21" s="49">
        <v>308337959.02999997</v>
      </c>
      <c r="G21" s="49">
        <v>315336467.05000001</v>
      </c>
    </row>
    <row r="22" spans="1:7" ht="15" customHeight="1" x14ac:dyDescent="0.3">
      <c r="A22" s="41" t="s">
        <v>57</v>
      </c>
      <c r="B22" s="29" t="s">
        <v>58</v>
      </c>
      <c r="C22" s="30">
        <v>15641021.039999999</v>
      </c>
      <c r="D22" s="47">
        <v>14224800</v>
      </c>
      <c r="E22" s="50">
        <v>0</v>
      </c>
      <c r="F22" s="50">
        <v>0</v>
      </c>
      <c r="G22" s="50">
        <v>0</v>
      </c>
    </row>
    <row r="23" spans="1:7" x14ac:dyDescent="0.3">
      <c r="A23" s="41" t="s">
        <v>59</v>
      </c>
      <c r="B23" s="29" t="s">
        <v>60</v>
      </c>
      <c r="C23" s="30">
        <v>1202183.78</v>
      </c>
      <c r="D23" s="47">
        <v>4327884.33</v>
      </c>
      <c r="E23" s="50">
        <v>3615182.3</v>
      </c>
      <c r="F23" s="50">
        <v>3615182.3</v>
      </c>
      <c r="G23" s="50">
        <v>3615182.3</v>
      </c>
    </row>
    <row r="24" spans="1:7" x14ac:dyDescent="0.3">
      <c r="A24" s="41" t="s">
        <v>112</v>
      </c>
      <c r="B24" s="29" t="s">
        <v>113</v>
      </c>
      <c r="C24" s="30">
        <v>0</v>
      </c>
      <c r="D24" s="47">
        <v>17921856.510000002</v>
      </c>
      <c r="E24" s="50">
        <v>0</v>
      </c>
      <c r="F24" s="50">
        <v>0</v>
      </c>
      <c r="G24" s="50">
        <v>0</v>
      </c>
    </row>
    <row r="25" spans="1:7" x14ac:dyDescent="0.3">
      <c r="A25" s="41" t="s">
        <v>61</v>
      </c>
      <c r="B25" s="29" t="s">
        <v>62</v>
      </c>
      <c r="C25" s="30">
        <v>123810225.3</v>
      </c>
      <c r="D25" s="47">
        <v>156243215.41999999</v>
      </c>
      <c r="E25" s="50">
        <v>304997551.62</v>
      </c>
      <c r="F25" s="50">
        <v>290657923.83999997</v>
      </c>
      <c r="G25" s="50">
        <v>297650975.10000002</v>
      </c>
    </row>
    <row r="26" spans="1:7" x14ac:dyDescent="0.3">
      <c r="A26" s="41" t="s">
        <v>63</v>
      </c>
      <c r="B26" s="29" t="s">
        <v>64</v>
      </c>
      <c r="C26" s="30">
        <v>16530</v>
      </c>
      <c r="D26" s="47">
        <v>38548</v>
      </c>
      <c r="E26" s="50">
        <v>110322</v>
      </c>
      <c r="F26" s="50">
        <v>110322</v>
      </c>
      <c r="G26" s="50">
        <v>110322</v>
      </c>
    </row>
    <row r="27" spans="1:7" x14ac:dyDescent="0.3">
      <c r="A27" s="41" t="s">
        <v>65</v>
      </c>
      <c r="B27" s="29" t="s">
        <v>66</v>
      </c>
      <c r="C27" s="30">
        <v>42754381.399999999</v>
      </c>
      <c r="D27" s="47">
        <v>32583220.949999999</v>
      </c>
      <c r="E27" s="50">
        <v>13954425.970000001</v>
      </c>
      <c r="F27" s="50">
        <v>13954425.970000001</v>
      </c>
      <c r="G27" s="50">
        <v>13954425.970000001</v>
      </c>
    </row>
    <row r="28" spans="1:7" x14ac:dyDescent="0.3">
      <c r="A28" s="42" t="s">
        <v>67</v>
      </c>
      <c r="B28" s="33" t="s">
        <v>17</v>
      </c>
      <c r="C28" s="34">
        <v>381513066</v>
      </c>
      <c r="D28" s="34">
        <v>336189155.87</v>
      </c>
      <c r="E28" s="45">
        <v>224687701.71000001</v>
      </c>
      <c r="F28" s="45">
        <v>230009795.28</v>
      </c>
      <c r="G28" s="45">
        <v>208378755.22999999</v>
      </c>
    </row>
    <row r="29" spans="1:7" x14ac:dyDescent="0.3">
      <c r="A29" s="41" t="s">
        <v>68</v>
      </c>
      <c r="B29" s="29" t="s">
        <v>69</v>
      </c>
      <c r="C29" s="30">
        <v>56465396.969999999</v>
      </c>
      <c r="D29" s="30">
        <v>73526280.629999995</v>
      </c>
      <c r="E29" s="48">
        <v>62346141.869999997</v>
      </c>
      <c r="F29" s="48">
        <v>81982677.870000005</v>
      </c>
      <c r="G29" s="48">
        <v>62346141.869999997</v>
      </c>
    </row>
    <row r="30" spans="1:7" x14ac:dyDescent="0.3">
      <c r="A30" s="41" t="s">
        <v>70</v>
      </c>
      <c r="B30" s="29" t="s">
        <v>71</v>
      </c>
      <c r="C30" s="30">
        <v>7042400</v>
      </c>
      <c r="D30" s="47">
        <v>6700000</v>
      </c>
      <c r="E30" s="50">
        <v>0</v>
      </c>
      <c r="F30" s="50">
        <v>0</v>
      </c>
      <c r="G30" s="50">
        <v>0</v>
      </c>
    </row>
    <row r="31" spans="1:7" x14ac:dyDescent="0.3">
      <c r="A31" s="41" t="s">
        <v>72</v>
      </c>
      <c r="B31" s="29" t="s">
        <v>73</v>
      </c>
      <c r="C31" s="30">
        <v>217247101.06</v>
      </c>
      <c r="D31" s="30">
        <v>199907080.99000001</v>
      </c>
      <c r="E31" s="51">
        <v>109512212.23999999</v>
      </c>
      <c r="F31" s="51">
        <v>104164444.22</v>
      </c>
      <c r="G31" s="51">
        <v>102164444.22</v>
      </c>
    </row>
    <row r="32" spans="1:7" x14ac:dyDescent="0.3">
      <c r="A32" s="41" t="s">
        <v>74</v>
      </c>
      <c r="B32" s="29" t="s">
        <v>75</v>
      </c>
      <c r="C32" s="30">
        <v>100758167.97</v>
      </c>
      <c r="D32" s="30">
        <v>56055794.25</v>
      </c>
      <c r="E32" s="44">
        <v>52829347.600000001</v>
      </c>
      <c r="F32" s="44">
        <v>43862673.189999998</v>
      </c>
      <c r="G32" s="44">
        <v>43868169.140000001</v>
      </c>
    </row>
    <row r="33" spans="1:7" x14ac:dyDescent="0.3">
      <c r="A33" s="42" t="s">
        <v>76</v>
      </c>
      <c r="B33" s="33" t="s">
        <v>19</v>
      </c>
      <c r="C33" s="34">
        <v>1284448126.1199999</v>
      </c>
      <c r="D33" s="32">
        <v>1639987513.6300001</v>
      </c>
      <c r="E33" s="45">
        <v>1581351888.75</v>
      </c>
      <c r="F33" s="45">
        <v>1569353503.5799999</v>
      </c>
      <c r="G33" s="45">
        <v>1421709669.51</v>
      </c>
    </row>
    <row r="34" spans="1:7" x14ac:dyDescent="0.3">
      <c r="A34" s="41" t="s">
        <v>77</v>
      </c>
      <c r="B34" s="29" t="s">
        <v>78</v>
      </c>
      <c r="C34" s="30">
        <v>517389594.42000002</v>
      </c>
      <c r="D34" s="30">
        <v>579182176.5</v>
      </c>
      <c r="E34" s="44">
        <v>530177264.25999999</v>
      </c>
      <c r="F34" s="44">
        <v>533227416.61000001</v>
      </c>
      <c r="G34" s="44">
        <v>532330598.77999997</v>
      </c>
    </row>
    <row r="35" spans="1:7" x14ac:dyDescent="0.3">
      <c r="A35" s="41" t="s">
        <v>79</v>
      </c>
      <c r="B35" s="29" t="s">
        <v>80</v>
      </c>
      <c r="C35" s="30">
        <v>549529193.41999996</v>
      </c>
      <c r="D35" s="30">
        <v>817612427.35000002</v>
      </c>
      <c r="E35" s="44">
        <v>839129725.99000001</v>
      </c>
      <c r="F35" s="44">
        <v>826346420.60000002</v>
      </c>
      <c r="G35" s="44">
        <v>679269714.15999997</v>
      </c>
    </row>
    <row r="36" spans="1:7" x14ac:dyDescent="0.3">
      <c r="A36" s="41" t="s">
        <v>81</v>
      </c>
      <c r="B36" s="29" t="s">
        <v>82</v>
      </c>
      <c r="C36" s="30">
        <v>186756111.38999999</v>
      </c>
      <c r="D36" s="30">
        <v>171948734.08000001</v>
      </c>
      <c r="E36" s="44">
        <v>181088959.56</v>
      </c>
      <c r="F36" s="44">
        <v>179686747.06999999</v>
      </c>
      <c r="G36" s="44">
        <v>179995672.43000001</v>
      </c>
    </row>
    <row r="37" spans="1:7" x14ac:dyDescent="0.3">
      <c r="A37" s="41" t="s">
        <v>114</v>
      </c>
      <c r="B37" s="29" t="s">
        <v>115</v>
      </c>
      <c r="C37" s="30">
        <v>0</v>
      </c>
      <c r="D37" s="30">
        <v>1485933.33</v>
      </c>
      <c r="E37" s="48">
        <v>1422693.33</v>
      </c>
      <c r="F37" s="48">
        <v>1365493.33</v>
      </c>
      <c r="G37" s="48">
        <v>1365493.33</v>
      </c>
    </row>
    <row r="38" spans="1:7" x14ac:dyDescent="0.3">
      <c r="A38" s="41" t="s">
        <v>83</v>
      </c>
      <c r="B38" s="29" t="s">
        <v>84</v>
      </c>
      <c r="C38" s="30">
        <v>618136</v>
      </c>
      <c r="D38" s="47">
        <v>4058852.02</v>
      </c>
      <c r="E38" s="50">
        <v>0</v>
      </c>
      <c r="F38" s="50">
        <v>0</v>
      </c>
      <c r="G38" s="50">
        <v>0</v>
      </c>
    </row>
    <row r="39" spans="1:7" x14ac:dyDescent="0.3">
      <c r="A39" s="41" t="s">
        <v>85</v>
      </c>
      <c r="B39" s="29" t="s">
        <v>86</v>
      </c>
      <c r="C39" s="30">
        <v>30155090.890000001</v>
      </c>
      <c r="D39" s="30">
        <v>65699390.350000001</v>
      </c>
      <c r="E39" s="51">
        <v>29533245.609999999</v>
      </c>
      <c r="F39" s="51">
        <v>28727425.969999999</v>
      </c>
      <c r="G39" s="51">
        <v>28748190.809999999</v>
      </c>
    </row>
    <row r="40" spans="1:7" x14ac:dyDescent="0.3">
      <c r="A40" s="42" t="s">
        <v>87</v>
      </c>
      <c r="B40" s="33" t="s">
        <v>21</v>
      </c>
      <c r="C40" s="34">
        <v>577275352.01999998</v>
      </c>
      <c r="D40" s="32">
        <v>880747276.92999995</v>
      </c>
      <c r="E40" s="45">
        <v>240126768.72999999</v>
      </c>
      <c r="F40" s="45">
        <v>227774607.05000001</v>
      </c>
      <c r="G40" s="45">
        <v>228210879.97</v>
      </c>
    </row>
    <row r="41" spans="1:7" x14ac:dyDescent="0.3">
      <c r="A41" s="41" t="s">
        <v>88</v>
      </c>
      <c r="B41" s="29" t="s">
        <v>89</v>
      </c>
      <c r="C41" s="30">
        <v>577275352.01999998</v>
      </c>
      <c r="D41" s="30">
        <v>880460836.92999995</v>
      </c>
      <c r="E41" s="48">
        <v>240126768.72999999</v>
      </c>
      <c r="F41" s="48">
        <v>227774607.05000001</v>
      </c>
      <c r="G41" s="48">
        <v>228210879.97</v>
      </c>
    </row>
    <row r="42" spans="1:7" x14ac:dyDescent="0.3">
      <c r="A42" s="41" t="s">
        <v>116</v>
      </c>
      <c r="B42" s="29" t="s">
        <v>117</v>
      </c>
      <c r="C42" s="30">
        <v>0</v>
      </c>
      <c r="D42" s="47">
        <v>286440</v>
      </c>
      <c r="E42" s="50">
        <v>0</v>
      </c>
      <c r="F42" s="50">
        <v>0</v>
      </c>
      <c r="G42" s="50">
        <v>0</v>
      </c>
    </row>
    <row r="43" spans="1:7" x14ac:dyDescent="0.3">
      <c r="A43" s="42" t="s">
        <v>90</v>
      </c>
      <c r="B43" s="33" t="s">
        <v>23</v>
      </c>
      <c r="C43" s="34">
        <v>121962356.5</v>
      </c>
      <c r="D43" s="32">
        <v>137133134.59</v>
      </c>
      <c r="E43" s="52">
        <v>150036754.24000001</v>
      </c>
      <c r="F43" s="52">
        <v>148364060.24000001</v>
      </c>
      <c r="G43" s="52">
        <v>144624796.24000001</v>
      </c>
    </row>
    <row r="44" spans="1:7" x14ac:dyDescent="0.3">
      <c r="A44" s="41" t="s">
        <v>91</v>
      </c>
      <c r="B44" s="29" t="s">
        <v>92</v>
      </c>
      <c r="C44" s="30">
        <v>6166224.4900000002</v>
      </c>
      <c r="D44" s="30">
        <v>6950666.3300000001</v>
      </c>
      <c r="E44" s="44">
        <v>6999792.8399999999</v>
      </c>
      <c r="F44" s="44">
        <v>6999792.8399999999</v>
      </c>
      <c r="G44" s="44">
        <v>6999792.8399999999</v>
      </c>
    </row>
    <row r="45" spans="1:7" x14ac:dyDescent="0.3">
      <c r="A45" s="41" t="s">
        <v>93</v>
      </c>
      <c r="B45" s="29" t="s">
        <v>94</v>
      </c>
      <c r="C45" s="30">
        <v>5259662.2</v>
      </c>
      <c r="D45" s="30">
        <v>6562510</v>
      </c>
      <c r="E45" s="44">
        <v>7153400</v>
      </c>
      <c r="F45" s="44">
        <v>7159100</v>
      </c>
      <c r="G45" s="44">
        <v>7164500</v>
      </c>
    </row>
    <row r="46" spans="1:7" x14ac:dyDescent="0.3">
      <c r="A46" s="41" t="s">
        <v>95</v>
      </c>
      <c r="B46" s="29" t="s">
        <v>96</v>
      </c>
      <c r="C46" s="30">
        <v>99821475.659999996</v>
      </c>
      <c r="D46" s="30">
        <v>111188545.88</v>
      </c>
      <c r="E46" s="44">
        <v>124324198.18000001</v>
      </c>
      <c r="F46" s="44">
        <v>122860800.18000001</v>
      </c>
      <c r="G46" s="44">
        <v>119116136.18000001</v>
      </c>
    </row>
    <row r="47" spans="1:7" x14ac:dyDescent="0.3">
      <c r="A47" s="41" t="s">
        <v>97</v>
      </c>
      <c r="B47" s="29" t="s">
        <v>98</v>
      </c>
      <c r="C47" s="30">
        <v>10714994.15</v>
      </c>
      <c r="D47" s="30">
        <v>12431412.380000001</v>
      </c>
      <c r="E47" s="44">
        <v>11559363.220000001</v>
      </c>
      <c r="F47" s="44">
        <v>11344367.220000001</v>
      </c>
      <c r="G47" s="44">
        <v>11344367.220000001</v>
      </c>
    </row>
    <row r="48" spans="1:7" x14ac:dyDescent="0.3">
      <c r="A48" s="42" t="s">
        <v>99</v>
      </c>
      <c r="B48" s="33" t="s">
        <v>25</v>
      </c>
      <c r="C48" s="34">
        <v>197409294.55000001</v>
      </c>
      <c r="D48" s="32">
        <v>221887235.63999999</v>
      </c>
      <c r="E48" s="53">
        <v>209744445.52000001</v>
      </c>
      <c r="F48" s="53">
        <v>199242227.88999999</v>
      </c>
      <c r="G48" s="53">
        <v>200497294.49000001</v>
      </c>
    </row>
    <row r="49" spans="1:10" x14ac:dyDescent="0.3">
      <c r="A49" s="41" t="s">
        <v>100</v>
      </c>
      <c r="B49" s="29" t="s">
        <v>101</v>
      </c>
      <c r="C49" s="30">
        <v>152144227.16999999</v>
      </c>
      <c r="D49" s="47">
        <v>156944495.08000001</v>
      </c>
      <c r="E49" s="50">
        <v>152855938.25999999</v>
      </c>
      <c r="F49" s="50">
        <v>145188617.31</v>
      </c>
      <c r="G49" s="50">
        <v>146317398.31999999</v>
      </c>
    </row>
    <row r="50" spans="1:10" x14ac:dyDescent="0.3">
      <c r="A50" s="41" t="s">
        <v>118</v>
      </c>
      <c r="B50" s="29" t="s">
        <v>119</v>
      </c>
      <c r="C50" s="30">
        <v>0</v>
      </c>
      <c r="D50" s="47">
        <v>1666666.67</v>
      </c>
      <c r="E50" s="50">
        <v>0</v>
      </c>
      <c r="F50" s="50">
        <v>0</v>
      </c>
      <c r="G50" s="50">
        <v>0</v>
      </c>
    </row>
    <row r="51" spans="1:10" x14ac:dyDescent="0.3">
      <c r="A51" s="41" t="s">
        <v>102</v>
      </c>
      <c r="B51" s="29" t="s">
        <v>103</v>
      </c>
      <c r="C51" s="30">
        <v>45265067.380000003</v>
      </c>
      <c r="D51" s="30">
        <v>63093793.890000001</v>
      </c>
      <c r="E51" s="51">
        <v>56888507.259999998</v>
      </c>
      <c r="F51" s="51">
        <v>54053610.579999998</v>
      </c>
      <c r="G51" s="51">
        <v>54179896.170000002</v>
      </c>
    </row>
    <row r="52" spans="1:10" x14ac:dyDescent="0.3">
      <c r="A52" s="41" t="s">
        <v>120</v>
      </c>
      <c r="B52" s="29" t="s">
        <v>121</v>
      </c>
      <c r="C52" s="30">
        <v>0</v>
      </c>
      <c r="D52" s="30">
        <v>182280</v>
      </c>
      <c r="E52" s="44">
        <v>0</v>
      </c>
      <c r="F52" s="44">
        <v>0</v>
      </c>
      <c r="G52" s="44">
        <v>0</v>
      </c>
    </row>
    <row r="53" spans="1:10" x14ac:dyDescent="0.3">
      <c r="A53" s="42" t="s">
        <v>104</v>
      </c>
      <c r="B53" s="33" t="s">
        <v>27</v>
      </c>
      <c r="C53" s="34">
        <v>3822417.11</v>
      </c>
      <c r="D53" s="32">
        <v>3212588.69</v>
      </c>
      <c r="E53" s="45">
        <v>3212600</v>
      </c>
      <c r="F53" s="45">
        <v>3212600</v>
      </c>
      <c r="G53" s="45">
        <v>3212600</v>
      </c>
    </row>
    <row r="54" spans="1:10" x14ac:dyDescent="0.3">
      <c r="A54" s="41" t="s">
        <v>105</v>
      </c>
      <c r="B54" s="29" t="s">
        <v>106</v>
      </c>
      <c r="C54" s="30">
        <v>3822417.11</v>
      </c>
      <c r="D54" s="30">
        <v>3212588.69</v>
      </c>
      <c r="E54" s="44">
        <v>3212600</v>
      </c>
      <c r="F54" s="44">
        <v>3212600</v>
      </c>
      <c r="G54" s="44">
        <v>3212600</v>
      </c>
    </row>
    <row r="55" spans="1:10" x14ac:dyDescent="0.3">
      <c r="A55" s="42" t="s">
        <v>107</v>
      </c>
      <c r="B55" s="33" t="s">
        <v>29</v>
      </c>
      <c r="C55" s="34">
        <v>10178950.140000001</v>
      </c>
      <c r="D55" s="30">
        <v>51482577.280000001</v>
      </c>
      <c r="E55" s="44">
        <v>118902583.11</v>
      </c>
      <c r="F55" s="44">
        <v>160990173.19999999</v>
      </c>
      <c r="G55" s="44">
        <v>182510842.28</v>
      </c>
    </row>
    <row r="56" spans="1:10" ht="23.25" customHeight="1" x14ac:dyDescent="0.3">
      <c r="A56" s="43" t="s">
        <v>108</v>
      </c>
      <c r="B56" s="37" t="s">
        <v>109</v>
      </c>
      <c r="C56" s="38">
        <v>10178950.140000001</v>
      </c>
      <c r="D56" s="30">
        <v>51482577.280000001</v>
      </c>
      <c r="E56" s="44">
        <v>118902583.11</v>
      </c>
      <c r="F56" s="44">
        <v>160990173.19999999</v>
      </c>
      <c r="G56" s="44">
        <v>182510842.28</v>
      </c>
    </row>
    <row r="57" spans="1:10" x14ac:dyDescent="0.3">
      <c r="A57" s="39" t="s">
        <v>110</v>
      </c>
      <c r="B57" s="39"/>
      <c r="C57" s="40">
        <f>C8+C17+C21+C28+C33+C40+C43+C48+C53+C55</f>
        <v>3392241730.6500001</v>
      </c>
      <c r="D57" s="40">
        <f>D8+D17+D21+D28+D33+D40+D43+D48+D53+D55</f>
        <v>4169638614.3800001</v>
      </c>
      <c r="E57" s="40">
        <f t="shared" ref="E57:I57" si="0">E8+E17+E21+E28+E33+E40+E43+E48+E53+E55</f>
        <v>3420754940.4499998</v>
      </c>
      <c r="F57" s="40">
        <f t="shared" si="0"/>
        <v>3371999870.4199996</v>
      </c>
      <c r="G57" s="40">
        <f t="shared" si="0"/>
        <v>3226400984.5499997</v>
      </c>
      <c r="H57" s="40">
        <f t="shared" si="0"/>
        <v>0</v>
      </c>
      <c r="I57" s="40">
        <f t="shared" si="0"/>
        <v>0</v>
      </c>
      <c r="J57" s="36"/>
    </row>
  </sheetData>
  <mergeCells count="12">
    <mergeCell ref="G6:G7"/>
    <mergeCell ref="D6:D7"/>
    <mergeCell ref="C6:C7"/>
    <mergeCell ref="A1:G1"/>
    <mergeCell ref="A2:G2"/>
    <mergeCell ref="A3:G3"/>
    <mergeCell ref="A4:G4"/>
    <mergeCell ref="A5:G5"/>
    <mergeCell ref="A6:A7"/>
    <mergeCell ref="B6:B7"/>
    <mergeCell ref="E6:E7"/>
    <mergeCell ref="F6:F7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01.01.2025&lt;/string&gt;&#10;  &lt;/DateInfo&gt;&#10;  &lt;Code&gt;SQUERY_GENERATOR1&lt;/Code&gt;&#10;  &lt;ObjectCode&gt;SQUERY_GENERATOR1&lt;/ObjectCode&gt;&#10;  &lt;DocName&gt;Андаева 2024(Генератор отчетов с произвольной группировкой)&lt;/DocName&gt;&#10;  &lt;VariantName&gt;Андаева 2024&lt;/VariantName&gt;&#10;  &lt;VariantLink&gt;22628386&lt;/VariantLink&gt;&#10;  &lt;ReportCode&gt;55A840527FF8439ABE44F04BDB4C22&lt;/ReportCode&gt;&#10;  &lt;SvodReportLink xsi:nil=&quot;true&quot; /&gt;&#10;  &lt;ReportLink&gt;326129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3AD8016-8CB4-4D69-88F9-5837F4C69D1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Документ</vt:lpstr>
      <vt:lpstr>для презентации</vt:lpstr>
      <vt:lpstr>Лист1</vt:lpstr>
      <vt:lpstr>для презентации (2)</vt:lpstr>
      <vt:lpstr>'для презентации'!Заголовки_для_печати</vt:lpstr>
      <vt:lpstr>'для презентации (2)'!Заголовки_для_печати</vt:lpstr>
      <vt:lpstr>Документ!Заголовки_для_печати</vt:lpstr>
      <vt:lpstr>'для презентации'!Область_печати</vt:lpstr>
      <vt:lpstr>'для презентации (2)'!Область_печати</vt:lpstr>
      <vt:lpstr>Документ!Область_печати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Андаева Арина Леонидовна</dc:creator>
  <cp:lastModifiedBy>Подтягина Оксана Николаевна</cp:lastModifiedBy>
  <dcterms:created xsi:type="dcterms:W3CDTF">2024-11-04T12:20:54Z</dcterms:created>
  <dcterms:modified xsi:type="dcterms:W3CDTF">2024-11-29T11:10:49Z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Андаева 2024(Генератор отчетов с произвольной группировкой)</vt:lpwstr>
  </property>
  <property fmtid="{D5CDD505-2E9C-101B-9397-08002B2CF9AE}" pid="3" name="Название отчета">
    <vt:lpwstr>Андаева 2024(24).xlsx</vt:lpwstr>
  </property>
  <property fmtid="{D5CDD505-2E9C-101B-9397-08002B2CF9AE}" pid="4" name="Версия клиента">
    <vt:lpwstr>24.1.195.815 (.NET 4.7.2)</vt:lpwstr>
  </property>
  <property fmtid="{D5CDD505-2E9C-101B-9397-08002B2CF9AE}" pid="5" name="Версия базы">
    <vt:lpwstr>23.2.2260.101854112</vt:lpwstr>
  </property>
  <property fmtid="{D5CDD505-2E9C-101B-9397-08002B2CF9AE}" pid="6" name="Тип сервера">
    <vt:lpwstr>MSSQL</vt:lpwstr>
  </property>
  <property fmtid="{D5CDD505-2E9C-101B-9397-08002B2CF9AE}" pid="7" name="Сервер">
    <vt:lpwstr>Vinni</vt:lpwstr>
  </property>
  <property fmtid="{D5CDD505-2E9C-101B-9397-08002B2CF9AE}" pid="8" name="База">
    <vt:lpwstr>budget2025</vt:lpwstr>
  </property>
  <property fmtid="{D5CDD505-2E9C-101B-9397-08002B2CF9AE}" pid="9" name="Пользователь">
    <vt:lpwstr>otdoh2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